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'2'!$A$1:$B$19</definedName>
    <definedName name="_xlnm.Print_Area" localSheetId="4">'2-1'!$A$1:$B$19</definedName>
    <definedName name="_xlnm.Print_Area" localSheetId="5">'3'!$A$1:$D$24</definedName>
    <definedName name="_xlnm.Print_Area" localSheetId="6">'4'!$A$1:$F$35</definedName>
    <definedName name="_xlnm.Print_Area" localSheetId="7">'5'!$A$1:$K$9</definedName>
    <definedName name="_xlnm.Print_Area" localSheetId="8">'6'!$A$1:$E$25</definedName>
    <definedName name="_xlnm.Print_Area" localSheetId="9">'7'!$A$1:$E$44</definedName>
    <definedName name="_xlnm.Print_Area" localSheetId="10">'8'!$A$1:$H$8</definedName>
    <definedName name="_xlnm.Print_Area" localSheetId="11">'9'!$A$1:$E$5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25725"/>
</workbook>
</file>

<file path=xl/calcChain.xml><?xml version="1.0" encoding="utf-8"?>
<calcChain xmlns="http://schemas.openxmlformats.org/spreadsheetml/2006/main">
  <c r="A6" i="37"/>
  <c r="H8" i="29"/>
  <c r="G8"/>
  <c r="G7" s="1"/>
  <c r="F8"/>
  <c r="F7" s="1"/>
  <c r="E8"/>
  <c r="E7" s="1"/>
  <c r="D8"/>
  <c r="D7" s="1"/>
  <c r="C8"/>
  <c r="C7" s="1"/>
  <c r="B8"/>
  <c r="B7" s="1"/>
  <c r="H7"/>
  <c r="E37" i="18"/>
  <c r="D37"/>
  <c r="C37"/>
  <c r="E18"/>
  <c r="D18"/>
  <c r="C18"/>
  <c r="E8"/>
  <c r="D8"/>
  <c r="C8"/>
  <c r="E24" i="17"/>
  <c r="E23" s="1"/>
  <c r="D24"/>
  <c r="D23" s="1"/>
  <c r="C24"/>
  <c r="C23" s="1"/>
  <c r="E20"/>
  <c r="E19" s="1"/>
  <c r="D20"/>
  <c r="D19" s="1"/>
  <c r="C20"/>
  <c r="C19" s="1"/>
  <c r="E17"/>
  <c r="D17"/>
  <c r="C17"/>
  <c r="E12"/>
  <c r="D12"/>
  <c r="C12"/>
  <c r="E9"/>
  <c r="E8" s="1"/>
  <c r="D9"/>
  <c r="D8" s="1"/>
  <c r="C9"/>
  <c r="C8" s="1"/>
  <c r="K8" i="15"/>
  <c r="J8"/>
  <c r="I8"/>
  <c r="H8"/>
  <c r="G8"/>
  <c r="F8"/>
  <c r="E8"/>
  <c r="D8"/>
  <c r="C8"/>
  <c r="B8"/>
  <c r="K7"/>
  <c r="J7"/>
  <c r="I7"/>
  <c r="H7"/>
  <c r="G7"/>
  <c r="F7"/>
  <c r="E7"/>
  <c r="D7"/>
  <c r="C7"/>
  <c r="B7"/>
  <c r="E23" i="25"/>
  <c r="D23"/>
  <c r="C23"/>
  <c r="B23"/>
  <c r="E22"/>
  <c r="D22"/>
  <c r="C22"/>
  <c r="B22"/>
  <c r="E19"/>
  <c r="D19"/>
  <c r="C19"/>
  <c r="B19"/>
  <c r="E18"/>
  <c r="D18"/>
  <c r="C18"/>
  <c r="B18"/>
  <c r="E16"/>
  <c r="D16"/>
  <c r="C16"/>
  <c r="B16"/>
  <c r="E11"/>
  <c r="D11"/>
  <c r="C11"/>
  <c r="B11"/>
  <c r="B10" s="1"/>
  <c r="E10"/>
  <c r="D10"/>
  <c r="C10"/>
  <c r="E8"/>
  <c r="D8"/>
  <c r="C8"/>
  <c r="C7" s="1"/>
  <c r="B8"/>
  <c r="B7" s="1"/>
  <c r="E7"/>
  <c r="D7"/>
  <c r="D11" i="17" l="1"/>
  <c r="E7" i="18"/>
  <c r="D7"/>
  <c r="C7"/>
  <c r="E11" i="17"/>
  <c r="C11"/>
  <c r="C7" s="1"/>
  <c r="E7"/>
  <c r="D7"/>
  <c r="D6" i="25"/>
  <c r="C6"/>
  <c r="E6"/>
  <c r="B6"/>
</calcChain>
</file>

<file path=xl/sharedStrings.xml><?xml version="1.0" encoding="utf-8"?>
<sst xmlns="http://schemas.openxmlformats.org/spreadsheetml/2006/main" count="383" uniqueCount="278">
  <si>
    <t>单位代码：</t>
  </si>
  <si>
    <t>单位名称：</t>
  </si>
  <si>
    <t>部门预算公开表</t>
  </si>
  <si>
    <t>编制日期：   年   月   日</t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</si>
  <si>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</si>
  <si>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</si>
  <si>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</si>
  <si>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</si>
  <si>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</si>
  <si>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</si>
  <si>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</si>
  <si>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</si>
  <si>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</si>
  <si>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</si>
  <si>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</si>
  <si>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</si>
  <si>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</si>
  <si>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</si>
  <si>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</si>
  <si>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</si>
  <si>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</si>
  <si>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</si>
  <si>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</si>
  <si>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</si>
  <si>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</si>
  <si>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</si>
  <si>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</si>
  <si>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</si>
  <si>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</si>
  <si>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</si>
  <si>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</si>
  <si>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</si>
  <si>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</si>
  <si>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</si>
  <si>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</si>
  <si>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</si>
  <si>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</si>
  <si>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</si>
  <si>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</si>
  <si>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</si>
  <si>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</si>
  <si>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</si>
  <si>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</si>
  <si>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</si>
  <si>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</si>
  <si>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</si>
  <si>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</si>
  <si>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</si>
  <si>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</si>
  <si>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</si>
  <si>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</si>
  <si>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</si>
  <si>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</si>
  <si>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本年收入合计</t>
  </si>
  <si>
    <t>本年支出合计</t>
  </si>
  <si>
    <t>十、上年结转</t>
  </si>
  <si>
    <t>上年结转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</si>
  <si>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</si>
  <si>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</si>
  <si>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</si>
  <si>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</si>
  <si>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</si>
  <si>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</si>
  <si>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</si>
  <si>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</si>
  <si>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</si>
  <si>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</si>
  <si>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</si>
  <si>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</si>
  <si>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</si>
  <si>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</si>
  <si>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</si>
  <si>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</si>
  <si>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</si>
  <si>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</si>
  <si>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</si>
  <si>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</si>
  <si>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</si>
  <si>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</si>
  <si>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</si>
  <si>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</si>
  <si>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</si>
  <si>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</si>
  <si>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</si>
  <si>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</si>
  <si>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</si>
  <si>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</si>
  <si>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</si>
  <si>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</si>
  <si>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</si>
  <si>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</si>
  <si>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</si>
  <si>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13" type="noConversion"/>
  </si>
  <si>
    <t>（二）政府性基金预算财政拨款</t>
  </si>
  <si>
    <t>收  入  总  计</t>
  </si>
  <si>
    <t>支  出  总  计</t>
  </si>
  <si>
    <t>财政拨款收支总体情况表</t>
    <phoneticPr fontId="13" type="noConversion"/>
  </si>
  <si>
    <t>部门收入总体情况表</t>
    <phoneticPr fontId="15" type="noConversion"/>
  </si>
  <si>
    <t>部门收支总体情况表</t>
    <phoneticPr fontId="8" type="noConversion"/>
  </si>
  <si>
    <t>财政拨款支出表</t>
    <phoneticPr fontId="10" type="noConversion"/>
  </si>
  <si>
    <t>一般公共预算支出情况表</t>
    <phoneticPr fontId="11" type="noConversion"/>
  </si>
  <si>
    <t>一般公共预算基本支出情况表</t>
    <phoneticPr fontId="12" type="noConversion"/>
  </si>
  <si>
    <t>一般公共预算“三公”经费、会议费、培训费支出情况表</t>
    <phoneticPr fontId="19" type="noConversion"/>
  </si>
  <si>
    <t>（三）国有资本经营预算财政拨款</t>
    <phoneticPr fontId="13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</si>
  <si>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</si>
  <si>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</si>
  <si>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</si>
  <si>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</si>
  <si>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</si>
  <si>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</si>
  <si>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</si>
  <si>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</si>
  <si>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</si>
  <si>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</si>
  <si>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十一、上年结余</t>
    <phoneticPr fontId="8" type="noConversion"/>
  </si>
  <si>
    <t>一、一般公共服务支出</t>
    <phoneticPr fontId="8" type="noConversion"/>
  </si>
  <si>
    <t>二、外交支出</t>
    <phoneticPr fontId="8" type="noConversion"/>
  </si>
  <si>
    <t>三、国防支出</t>
    <phoneticPr fontId="8" type="noConversion"/>
  </si>
  <si>
    <t>四、公共安全支出</t>
    <phoneticPr fontId="8" type="noConversion"/>
  </si>
  <si>
    <t>二十二、国有资本经营预算支出</t>
    <phoneticPr fontId="8" type="noConversion"/>
  </si>
  <si>
    <t>二十一、粮油物资储备支出</t>
    <phoneticPr fontId="8" type="noConversion"/>
  </si>
  <si>
    <t>二十、住房保障支出</t>
    <phoneticPr fontId="8" type="noConversion"/>
  </si>
  <si>
    <t>十八、援助其他地区支出</t>
    <phoneticPr fontId="8" type="noConversion"/>
  </si>
  <si>
    <t>十七、金融支出</t>
    <phoneticPr fontId="8" type="noConversion"/>
  </si>
  <si>
    <t>十六、商业服务业等支出</t>
    <phoneticPr fontId="8" type="noConversion"/>
  </si>
  <si>
    <t>十五、资源勘探信息等支出</t>
    <phoneticPr fontId="8" type="noConversion"/>
  </si>
  <si>
    <t>十四、交通运输支出</t>
    <phoneticPr fontId="8" type="noConversion"/>
  </si>
  <si>
    <t>十三、农林水支出</t>
    <phoneticPr fontId="8" type="noConversion"/>
  </si>
  <si>
    <t>十二、城乡社区支出</t>
    <phoneticPr fontId="8" type="noConversion"/>
  </si>
  <si>
    <t>十一、节能环保支出</t>
    <phoneticPr fontId="8" type="noConversion"/>
  </si>
  <si>
    <t>九、社会保险基金支出</t>
    <phoneticPr fontId="8" type="noConversion"/>
  </si>
  <si>
    <t>八、社会保障和就业支出</t>
    <phoneticPr fontId="8" type="noConversion"/>
  </si>
  <si>
    <t>六、科学技术支出</t>
    <phoneticPr fontId="8" type="noConversion"/>
  </si>
  <si>
    <t>五、教育支出</t>
    <phoneticPr fontId="8" type="noConversion"/>
  </si>
  <si>
    <t>二十九、结转下年</t>
    <phoneticPr fontId="8" type="noConversion"/>
  </si>
  <si>
    <t>合计</t>
    <phoneticPr fontId="19" type="noConversion"/>
  </si>
  <si>
    <t>“三公”经费</t>
    <phoneticPr fontId="19" type="noConversion"/>
  </si>
  <si>
    <t>七、文化旅游体育与传媒支出</t>
    <phoneticPr fontId="8" type="noConversion"/>
  </si>
  <si>
    <t>十、卫生健康支出</t>
    <phoneticPr fontId="8" type="noConversion"/>
  </si>
  <si>
    <t>二十三、灾害防治及应急管理支出</t>
    <phoneticPr fontId="8" type="noConversion"/>
  </si>
  <si>
    <t>二十四、预备费</t>
    <phoneticPr fontId="8" type="noConversion"/>
  </si>
  <si>
    <t>二十五、其他支出</t>
    <phoneticPr fontId="8" type="noConversion"/>
  </si>
  <si>
    <t>二十六、转移性支出</t>
    <phoneticPr fontId="8" type="noConversion"/>
  </si>
  <si>
    <t>二十七、债务还本支出</t>
    <phoneticPr fontId="8" type="noConversion"/>
  </si>
  <si>
    <t>二十八、债务付息支出</t>
    <phoneticPr fontId="8" type="noConversion"/>
  </si>
  <si>
    <t>二十九、债务发行费用支出</t>
    <phoneticPr fontId="8" type="noConversion"/>
  </si>
  <si>
    <t>（二十三）灾害防治及应急管理支出</t>
    <phoneticPr fontId="13" type="noConversion"/>
  </si>
  <si>
    <t>（二十四）预备费</t>
    <phoneticPr fontId="13" type="noConversion"/>
  </si>
  <si>
    <t>（二十五）其他支出</t>
    <phoneticPr fontId="13" type="noConversion"/>
  </si>
  <si>
    <t>（二十六）债务还本支出</t>
    <phoneticPr fontId="13" type="noConversion"/>
  </si>
  <si>
    <t>（二十七）债务付息支出</t>
    <phoneticPr fontId="13" type="noConversion"/>
  </si>
  <si>
    <t>（二十八）债务发行费用支出</t>
    <phoneticPr fontId="13" type="noConversion"/>
  </si>
  <si>
    <t>十九、自然资源海洋气象等支出</t>
    <phoneticPr fontId="8" type="noConversion"/>
  </si>
  <si>
    <t>（11）部门管理转移支付表</t>
  </si>
  <si>
    <t xml:space="preserve">    经费拨款</t>
  </si>
  <si>
    <t xml:space="preserve">    行政事业性收费收入</t>
  </si>
  <si>
    <t xml:space="preserve">        普通话水平测试费</t>
  </si>
  <si>
    <t xml:space="preserve">        职业技能鉴定考试考务费</t>
  </si>
  <si>
    <t xml:space="preserve">    国有资源（资产）有偿使用收入</t>
  </si>
  <si>
    <t xml:space="preserve">        事业单位国有资产处置收入</t>
  </si>
  <si>
    <t xml:space="preserve">        高等学校学费</t>
  </si>
  <si>
    <t xml:space="preserve">        短期培训进修费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</si>
  <si>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</si>
  <si>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</si>
  <si>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</si>
  <si>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</si>
  <si>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教育支出</t>
  </si>
  <si>
    <t xml:space="preserve">  职业教育</t>
  </si>
  <si>
    <t xml:space="preserve">    高等职业教育</t>
  </si>
  <si>
    <t>社会保障和就业支出</t>
  </si>
  <si>
    <t xml:space="preserve">  行政事业单位养老支出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</si>
  <si>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</si>
  <si>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</si>
  <si>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</si>
  <si>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其他行政事业单位养老支出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</si>
  <si>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</si>
  <si>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</si>
  <si>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</si>
  <si>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</si>
  <si>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</si>
  <si>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</si>
  <si>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</si>
  <si>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</si>
  <si>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</si>
  <si>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甘肃省教育厅</t>
  </si>
  <si>
    <t xml:space="preserve">  甘肃畜牧工程职业技术学院（干部培训学院）</t>
  </si>
  <si>
    <t>205</t>
  </si>
  <si>
    <t xml:space="preserve">  20503</t>
  </si>
  <si>
    <t xml:space="preserve">    2050305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</si>
  <si>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</si>
  <si>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</si>
  <si>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</si>
  <si>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</si>
  <si>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</si>
  <si>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 xml:space="preserve">    2080599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</si>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</sst>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4">
    <numFmt numFmtId="176" formatCode="#,##0.00_ ;[Red]\-#,##0.00\ "/>
    <numFmt numFmtId="177" formatCode="#,##0.00;[Red]#,##0.00"/>
    <numFmt numFmtId="178" formatCode="0.00_ ;[Red]\-0.00\ "/>
    <numFmt numFmtId="179" formatCode="#,##0.00_);[Red]\(#,##0.00\)"/>
  </numFmts>
  <fonts count="37">
    <font>
      <sz val="10"/>
      <name val="Arial"/>
      <family val="2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0"/>
      </top>
      <bottom/>
      <diagonal/>
    </border>
  </borders>
  <cellStyleXfs count="8">
    <xf numFmtId="0" fontId="0" fillId="0" borderId="0"/>
    <xf numFmtId="0" fontId="9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</cellStyleXfs>
  <cellXfs count="190">
    <xf numFmtId="0" fontId="0" fillId="0" borderId="0" xfId="0"/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178" fontId="4" fillId="0" borderId="1" xfId="3" applyNumberFormat="1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/>
    <xf numFmtId="0" fontId="24" fillId="0" borderId="0" xfId="0" applyFont="1"/>
    <xf numFmtId="0" fontId="4" fillId="0" borderId="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7" xfId="0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4" fillId="0" borderId="13" xfId="0" applyFont="1" applyBorder="1" applyAlignment="1" applyProtection="1"/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/>
    <xf numFmtId="0" fontId="24" fillId="0" borderId="0" xfId="1" applyFont="1"/>
    <xf numFmtId="0" fontId="4" fillId="0" borderId="13" xfId="1" applyFont="1" applyBorder="1" applyAlignment="1" applyProtection="1">
      <alignment vertical="center"/>
    </xf>
    <xf numFmtId="0" fontId="4" fillId="0" borderId="13" xfId="1" applyFont="1" applyBorder="1" applyAlignment="1" applyProtection="1"/>
    <xf numFmtId="0" fontId="4" fillId="0" borderId="0" xfId="1" applyFont="1" applyBorder="1" applyAlignment="1" applyProtection="1"/>
    <xf numFmtId="0" fontId="4" fillId="0" borderId="0" xfId="1" applyFont="1" applyBorder="1" applyAlignment="1" applyProtection="1">
      <alignment horizontal="right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vertical="center"/>
    </xf>
    <xf numFmtId="176" fontId="4" fillId="0" borderId="16" xfId="1" applyNumberFormat="1" applyFont="1" applyBorder="1" applyAlignment="1" applyProtection="1">
      <alignment vertical="center"/>
    </xf>
    <xf numFmtId="176" fontId="4" fillId="0" borderId="4" xfId="1" applyNumberFormat="1" applyFont="1" applyBorder="1" applyAlignment="1" applyProtection="1"/>
    <xf numFmtId="0" fontId="4" fillId="0" borderId="4" xfId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right" vertical="center" wrapText="1"/>
    </xf>
    <xf numFmtId="176" fontId="4" fillId="0" borderId="16" xfId="1" applyNumberFormat="1" applyFont="1" applyBorder="1" applyAlignment="1" applyProtection="1"/>
    <xf numFmtId="0" fontId="4" fillId="0" borderId="4" xfId="1" applyFont="1" applyBorder="1" applyAlignment="1" applyProtection="1"/>
    <xf numFmtId="176" fontId="4" fillId="0" borderId="4" xfId="1" applyNumberFormat="1" applyFont="1" applyFill="1" applyBorder="1" applyAlignment="1" applyProtection="1">
      <alignment horizontal="right" vertical="center" wrapText="1"/>
    </xf>
    <xf numFmtId="0" fontId="24" fillId="0" borderId="0" xfId="1" applyFont="1" applyFill="1"/>
    <xf numFmtId="0" fontId="0" fillId="0" borderId="0" xfId="0"/>
    <xf numFmtId="0" fontId="22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176" fontId="4" fillId="0" borderId="16" xfId="1" applyNumberFormat="1" applyFont="1" applyFill="1" applyBorder="1" applyAlignment="1" applyProtection="1">
      <alignment vertical="center"/>
    </xf>
    <xf numFmtId="176" fontId="4" fillId="0" borderId="16" xfId="1" applyNumberFormat="1" applyFont="1" applyFill="1" applyBorder="1" applyAlignment="1" applyProtection="1">
      <alignment horizontal="right" vertical="center"/>
    </xf>
    <xf numFmtId="0" fontId="4" fillId="0" borderId="4" xfId="1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/>
    <xf numFmtId="0" fontId="5" fillId="0" borderId="8" xfId="0" applyFont="1" applyBorder="1" applyAlignment="1" applyProtection="1"/>
    <xf numFmtId="0" fontId="5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5" xfId="4" applyFont="1" applyBorder="1" applyAlignment="1" applyProtection="1">
      <alignment vertical="center" wrapText="1"/>
    </xf>
    <xf numFmtId="0" fontId="6" fillId="0" borderId="5" xfId="4" applyFont="1" applyBorder="1" applyAlignment="1" applyProtection="1">
      <alignment vertical="center"/>
    </xf>
    <xf numFmtId="0" fontId="6" fillId="0" borderId="9" xfId="4" applyFont="1" applyBorder="1" applyAlignment="1" applyProtection="1">
      <alignment vertical="center" wrapText="1"/>
    </xf>
    <xf numFmtId="0" fontId="6" fillId="0" borderId="18" xfId="4" applyFont="1" applyBorder="1" applyAlignment="1" applyProtection="1">
      <alignment vertical="center"/>
    </xf>
    <xf numFmtId="0" fontId="22" fillId="0" borderId="0" xfId="0" applyFont="1" applyFill="1" applyBorder="1" applyAlignment="1" applyProtection="1"/>
    <xf numFmtId="176" fontId="4" fillId="0" borderId="16" xfId="1" applyNumberFormat="1" applyFont="1" applyFill="1" applyBorder="1" applyAlignment="1" applyProtection="1">
      <alignment horizontal="right" vertical="center" wrapText="1"/>
    </xf>
    <xf numFmtId="0" fontId="4" fillId="0" borderId="14" xfId="1" applyFont="1" applyFill="1" applyBorder="1" applyAlignment="1" applyProtection="1">
      <alignment vertical="center"/>
    </xf>
    <xf numFmtId="176" fontId="4" fillId="0" borderId="15" xfId="1" applyNumberFormat="1" applyFont="1" applyFill="1" applyBorder="1" applyAlignment="1" applyProtection="1">
      <alignment horizontal="right" vertical="center" wrapText="1"/>
    </xf>
    <xf numFmtId="176" fontId="4" fillId="0" borderId="15" xfId="1" applyNumberFormat="1" applyFont="1" applyFill="1" applyBorder="1" applyAlignment="1" applyProtection="1">
      <alignment vertical="center" wrapText="1"/>
    </xf>
    <xf numFmtId="176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wrapText="1"/>
    </xf>
    <xf numFmtId="0" fontId="4" fillId="0" borderId="4" xfId="1" applyFont="1" applyFill="1" applyBorder="1" applyAlignment="1" applyProtection="1">
      <alignment horizontal="center" vertical="center"/>
    </xf>
    <xf numFmtId="176" fontId="4" fillId="0" borderId="16" xfId="1" applyNumberFormat="1" applyFont="1" applyFill="1" applyBorder="1" applyAlignment="1" applyProtection="1">
      <alignment horizontal="center" vertical="center"/>
    </xf>
    <xf numFmtId="4" fontId="4" fillId="0" borderId="16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/>
    <xf numFmtId="176" fontId="4" fillId="0" borderId="17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4" fillId="0" borderId="15" xfId="1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vertical="center"/>
    </xf>
    <xf numFmtId="176" fontId="4" fillId="0" borderId="15" xfId="0" applyNumberFormat="1" applyFont="1" applyFill="1" applyBorder="1" applyAlignment="1" applyProtection="1">
      <alignment horizontal="right" vertical="center"/>
    </xf>
    <xf numFmtId="0" fontId="24" fillId="0" borderId="0" xfId="0" applyFont="1" applyFill="1"/>
    <xf numFmtId="4" fontId="4" fillId="0" borderId="15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/>
    </xf>
    <xf numFmtId="0" fontId="27" fillId="0" borderId="5" xfId="0" applyNumberFormat="1" applyFont="1" applyFill="1" applyBorder="1" applyAlignment="1" applyProtection="1">
      <alignment horizontal="left" vertical="center"/>
    </xf>
    <xf numFmtId="176" fontId="27" fillId="0" borderId="5" xfId="0" applyNumberFormat="1" applyFont="1" applyFill="1" applyBorder="1" applyAlignment="1" applyProtection="1">
      <alignment horizontal="right" vertical="center"/>
    </xf>
    <xf numFmtId="176" fontId="27" fillId="0" borderId="7" xfId="0" applyNumberFormat="1" applyFont="1" applyFill="1" applyBorder="1" applyAlignment="1" applyProtection="1">
      <alignment horizontal="right" vertical="center"/>
    </xf>
    <xf numFmtId="176" fontId="27" fillId="0" borderId="1" xfId="0" applyNumberFormat="1" applyFont="1" applyFill="1" applyBorder="1" applyAlignment="1" applyProtection="1">
      <alignment horizontal="right" vertical="center"/>
    </xf>
    <xf numFmtId="176" fontId="27" fillId="0" borderId="12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left" vertical="center"/>
    </xf>
    <xf numFmtId="179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/>
    </xf>
    <xf numFmtId="176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wrapText="1"/>
    </xf>
    <xf numFmtId="0" fontId="4" fillId="0" borderId="5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9" fontId="27" fillId="0" borderId="5" xfId="0" applyNumberFormat="1" applyFont="1" applyFill="1" applyBorder="1" applyAlignment="1" applyProtection="1">
      <alignment horizontal="left" vertical="center"/>
    </xf>
    <xf numFmtId="4" fontId="27" fillId="0" borderId="7" xfId="0" applyNumberFormat="1" applyFont="1" applyFill="1" applyBorder="1" applyAlignment="1" applyProtection="1">
      <alignment horizontal="right" vertical="center"/>
    </xf>
    <xf numFmtId="4" fontId="27" fillId="0" borderId="1" xfId="0" applyNumberFormat="1" applyFont="1" applyFill="1" applyBorder="1" applyAlignment="1" applyProtection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27" fillId="0" borderId="7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0" fontId="27" fillId="0" borderId="7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49" fontId="27" fillId="0" borderId="5" xfId="0" applyNumberFormat="1" applyFont="1" applyFill="1" applyBorder="1" applyAlignment="1" applyProtection="1">
      <alignment vertical="center"/>
    </xf>
    <xf numFmtId="176" fontId="27" fillId="0" borderId="7" xfId="0" applyNumberFormat="1" applyFont="1" applyFill="1" applyBorder="1" applyAlignment="1" applyProtection="1">
      <alignment horizontal="right" vertical="center" wrapText="1"/>
    </xf>
    <xf numFmtId="176" fontId="27" fillId="0" borderId="1" xfId="0" applyNumberFormat="1" applyFont="1" applyFill="1" applyBorder="1" applyAlignment="1" applyProtection="1">
      <alignment horizontal="right" vertical="center" wrapText="1"/>
    </xf>
    <xf numFmtId="176" fontId="30" fillId="0" borderId="19" xfId="0" applyNumberFormat="1" applyFont="1" applyFill="1" applyBorder="1" applyAlignment="1" applyProtection="1">
      <alignment horizontal="right" vertical="center" wrapText="1"/>
    </xf>
    <xf numFmtId="176" fontId="30" fillId="0" borderId="19" xfId="0" applyNumberFormat="1" applyFont="1" applyFill="1" applyBorder="1" applyAlignment="1" applyProtection="1">
      <alignment horizontal="right" vertical="center"/>
    </xf>
    <xf numFmtId="0" fontId="30" fillId="0" borderId="19" xfId="0" applyNumberFormat="1" applyFont="1" applyFill="1" applyBorder="1" applyAlignment="1" applyProtection="1">
      <alignment vertical="center"/>
    </xf>
    <xf numFmtId="3" fontId="30" fillId="0" borderId="19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29" fillId="0" borderId="0" xfId="0" applyFont="1" applyBorder="1" applyAlignment="1" applyProtection="1">
      <alignment vertical="center" wrapText="1"/>
    </xf>
    <xf numFmtId="0" fontId="30" fillId="0" borderId="0" xfId="0" applyFont="1" applyBorder="1" applyAlignment="1" applyProtection="1">
      <alignment horizontal="right" vertical="center"/>
    </xf>
    <xf numFmtId="0" fontId="30" fillId="0" borderId="5" xfId="0" applyFont="1" applyBorder="1" applyAlignment="1" applyProtection="1">
      <alignment horizontal="center" vertical="center"/>
    </xf>
    <xf numFmtId="0" fontId="30" fillId="0" borderId="7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/>
    <xf numFmtId="0" fontId="34" fillId="0" borderId="0" xfId="0" applyFont="1" applyFill="1" applyBorder="1" applyAlignment="1" applyProtection="1"/>
    <xf numFmtId="0" fontId="34" fillId="0" borderId="20" xfId="0" applyFont="1" applyBorder="1" applyAlignment="1" applyProtection="1"/>
    <xf numFmtId="0" fontId="36" fillId="0" borderId="0" xfId="0" applyFont="1" applyBorder="1" applyAlignment="1" applyProtection="1">
      <alignment vertical="top"/>
    </xf>
    <xf numFmtId="176" fontId="30" fillId="0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1" fillId="0" borderId="2" xfId="0" applyNumberFormat="1" applyFont="1" applyFill="1" applyBorder="1" applyAlignment="1" applyProtection="1">
      <alignment horizontal="left" vertical="center"/>
    </xf>
    <xf numFmtId="0" fontId="0" fillId="0" borderId="0" xfId="0"/>
    <xf numFmtId="0" fontId="30" fillId="0" borderId="0" xfId="0" applyFont="1" applyBorder="1" applyAlignment="1" applyProtection="1">
      <alignment horizontal="right" vertical="center"/>
    </xf>
    <xf numFmtId="0" fontId="32" fillId="0" borderId="0" xfId="0" applyFont="1" applyBorder="1" applyAlignment="1" applyProtection="1">
      <alignment vertical="center" wrapText="1"/>
    </xf>
    <xf numFmtId="0" fontId="31" fillId="0" borderId="0" xfId="0" applyFont="1" applyBorder="1" applyAlignment="1" applyProtection="1">
      <alignment vertical="center"/>
    </xf>
    <xf numFmtId="176" fontId="31" fillId="0" borderId="3" xfId="0" applyNumberFormat="1" applyFont="1" applyFill="1" applyBorder="1" applyAlignment="1" applyProtection="1">
      <alignment horizontal="right" vertical="center"/>
    </xf>
    <xf numFmtId="0" fontId="35" fillId="0" borderId="0" xfId="0" applyFont="1" applyFill="1"/>
    <xf numFmtId="4" fontId="30" fillId="0" borderId="1" xfId="0" applyNumberFormat="1" applyFont="1" applyFill="1" applyBorder="1" applyAlignment="1" applyProtection="1">
      <alignment horizontal="right" vertical="center"/>
    </xf>
    <xf numFmtId="4" fontId="30" fillId="0" borderId="7" xfId="0" applyNumberFormat="1" applyFont="1" applyFill="1" applyBorder="1" applyAlignment="1" applyProtection="1">
      <alignment horizontal="right" vertical="center"/>
    </xf>
    <xf numFmtId="49" fontId="30" fillId="0" borderId="5" xfId="0" applyNumberFormat="1" applyFont="1" applyFill="1" applyBorder="1" applyAlignment="1" applyProtection="1">
      <alignment horizontal="left" vertical="center"/>
    </xf>
    <xf numFmtId="0" fontId="0" fillId="0" borderId="0" xfId="0"/>
    <xf numFmtId="0" fontId="30" fillId="0" borderId="0" xfId="0" applyFont="1" applyBorder="1" applyAlignment="1" applyProtection="1">
      <alignment horizontal="right" vertical="center"/>
    </xf>
    <xf numFmtId="0" fontId="30" fillId="0" borderId="5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/>
    <xf numFmtId="0" fontId="35" fillId="0" borderId="0" xfId="0" applyFont="1"/>
    <xf numFmtId="0" fontId="30" fillId="0" borderId="7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34" fillId="0" borderId="0" xfId="0" applyFont="1" applyFill="1" applyBorder="1" applyAlignment="1" applyProtection="1"/>
    <xf numFmtId="0" fontId="26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1" fillId="0" borderId="0" xfId="2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vertical="center"/>
    </xf>
    <xf numFmtId="0" fontId="33" fillId="0" borderId="28" xfId="0" applyFont="1" applyBorder="1" applyAlignment="1" applyProtection="1">
      <alignment horizontal="center" vertical="center" wrapText="1"/>
    </xf>
    <xf numFmtId="0" fontId="33" fillId="0" borderId="3" xfId="0" applyFont="1" applyBorder="1" applyAlignment="1" applyProtection="1">
      <alignment vertical="center" wrapText="1"/>
    </xf>
  </cellXfs>
  <cellStyles count="8">
    <cellStyle name="常规" xfId="0" builtinId="0"/>
    <cellStyle name="常规 2" xfId="1"/>
    <cellStyle name="常规 2 2" xfId="5"/>
    <cellStyle name="常规 3" xfId="2"/>
    <cellStyle name="常规 3 2" xfId="6"/>
    <cellStyle name="常规 4" xfId="3"/>
    <cellStyle name="常规 4 2" xfId="7"/>
    <cellStyle name="超链接" xfId="4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showGridLines="0" showZeros="0" tabSelected="1" workbookViewId="0"/>
  </sheetViews>
  <sheetFormatPr defaultRowHeight="12.75" customHeight="1"/>
  <cols>
    <col min="1" max="9" width="17.140625" style="7" customWidth="1"/>
    <col min="10" max="10" width="9" style="7" customWidth="1"/>
    <col min="11" max="16384" width="9.140625" style="8"/>
  </cols>
  <sheetData>
    <row r="2" spans="1:10" ht="14.25" customHeight="1">
      <c r="A2" s="46"/>
      <c r="B2" s="45"/>
      <c r="C2" s="45"/>
      <c r="D2" s="45"/>
      <c r="E2" s="45"/>
      <c r="F2" s="45"/>
      <c r="G2" s="45"/>
      <c r="H2" s="45"/>
      <c r="I2" s="45"/>
      <c r="J2"/>
    </row>
    <row r="3" spans="1:10" ht="18.75" customHeight="1">
      <c r="A3" s="47" t="s">
        <v>0</v>
      </c>
      <c r="B3" s="47"/>
      <c r="C3" s="47"/>
      <c r="D3" s="47"/>
      <c r="E3" s="47"/>
      <c r="F3" s="47"/>
      <c r="G3" s="47"/>
      <c r="H3" s="47"/>
      <c r="I3" s="47"/>
      <c r="J3"/>
    </row>
    <row r="4" spans="1:10" ht="16.5" customHeight="1">
      <c r="A4" s="47" t="s">
        <v>1</v>
      </c>
      <c r="B4" s="47"/>
      <c r="C4" s="47"/>
      <c r="D4" s="47"/>
      <c r="E4" s="47"/>
      <c r="F4" s="47"/>
      <c r="G4" s="47"/>
      <c r="H4" s="47"/>
      <c r="I4" s="47"/>
      <c r="J4"/>
    </row>
    <row r="5" spans="1:10" ht="14.25" customHeight="1">
      <c r="A5" s="47"/>
      <c r="B5" s="47"/>
      <c r="C5" s="47"/>
      <c r="D5" s="47"/>
      <c r="E5" s="47"/>
      <c r="F5" s="47"/>
      <c r="G5" s="47"/>
      <c r="H5" s="47"/>
      <c r="I5" s="47"/>
      <c r="J5"/>
    </row>
    <row r="6" spans="1:10" ht="14.25" customHeight="1">
      <c r="A6" s="47"/>
      <c r="B6" s="47"/>
      <c r="C6" s="47"/>
      <c r="D6" s="47"/>
      <c r="E6" s="47"/>
      <c r="F6" s="47"/>
      <c r="G6" s="47"/>
      <c r="H6" s="47"/>
      <c r="I6" s="47"/>
      <c r="J6"/>
    </row>
    <row r="7" spans="1:10" ht="14.25" customHeight="1">
      <c r="A7" s="47"/>
      <c r="B7" s="47"/>
      <c r="C7" s="47"/>
      <c r="D7" s="47"/>
      <c r="E7" s="47"/>
      <c r="F7" s="47"/>
      <c r="G7" s="47"/>
      <c r="H7" s="47"/>
      <c r="I7" s="47"/>
      <c r="J7"/>
    </row>
    <row r="8" spans="1:10" ht="14.25" customHeight="1">
      <c r="A8" s="47"/>
      <c r="B8" s="47"/>
      <c r="C8" s="47"/>
      <c r="D8" s="47"/>
      <c r="E8" s="47"/>
      <c r="F8" s="47"/>
      <c r="G8" s="47"/>
      <c r="H8" s="47"/>
      <c r="I8" s="47"/>
      <c r="J8"/>
    </row>
    <row r="9" spans="1:10" ht="33" customHeight="1">
      <c r="A9" s="156" t="s">
        <v>2</v>
      </c>
      <c r="B9" s="156"/>
      <c r="C9" s="156"/>
      <c r="D9" s="156"/>
      <c r="E9" s="156"/>
      <c r="F9" s="156"/>
      <c r="G9" s="156"/>
      <c r="H9" s="156"/>
      <c r="I9" s="156"/>
      <c r="J9"/>
    </row>
    <row r="10" spans="1:10" ht="14.25" customHeight="1">
      <c r="A10" s="47"/>
      <c r="B10" s="47"/>
      <c r="C10" s="47"/>
      <c r="D10" s="47"/>
      <c r="E10" s="47"/>
      <c r="F10" s="47"/>
      <c r="G10" s="47"/>
      <c r="H10" s="47"/>
      <c r="I10" s="47"/>
      <c r="J10"/>
    </row>
    <row r="11" spans="1:10" ht="14.25" customHeight="1">
      <c r="A11" s="47"/>
      <c r="B11" s="47"/>
      <c r="C11" s="47"/>
      <c r="D11" s="47"/>
      <c r="E11" s="47"/>
      <c r="F11" s="47"/>
      <c r="G11" s="47"/>
      <c r="H11" s="47"/>
      <c r="I11" s="47"/>
      <c r="J11"/>
    </row>
    <row r="12" spans="1:10" ht="14.25" customHeight="1">
      <c r="A12" s="47"/>
      <c r="B12" s="47"/>
      <c r="C12" s="47"/>
      <c r="D12" s="47"/>
      <c r="E12" s="47"/>
      <c r="F12" s="47"/>
      <c r="G12" s="47"/>
      <c r="H12" s="47"/>
      <c r="I12" s="47"/>
      <c r="J12"/>
    </row>
    <row r="13" spans="1:10" ht="14.25" customHeight="1">
      <c r="A13" s="47"/>
      <c r="B13" s="47"/>
      <c r="C13" s="47"/>
      <c r="D13" s="47"/>
      <c r="E13" s="47"/>
      <c r="F13" s="47"/>
      <c r="G13" s="47"/>
      <c r="H13" s="47"/>
      <c r="I13" s="47"/>
      <c r="J13"/>
    </row>
    <row r="14" spans="1:10" ht="14.25" customHeight="1">
      <c r="A14" s="47"/>
      <c r="B14" s="47"/>
      <c r="C14" s="47"/>
      <c r="D14" s="47"/>
      <c r="E14" s="47"/>
      <c r="F14" s="47"/>
      <c r="G14" s="47"/>
      <c r="H14" s="47"/>
      <c r="I14" s="47"/>
      <c r="J14"/>
    </row>
    <row r="15" spans="1:10" ht="14.25" customHeight="1">
      <c r="A15" s="47"/>
      <c r="B15" s="47"/>
      <c r="C15" s="47"/>
      <c r="D15" s="47"/>
      <c r="E15" s="47"/>
      <c r="F15" s="47"/>
      <c r="G15" s="47"/>
      <c r="H15" s="47"/>
      <c r="I15" s="47"/>
      <c r="J15"/>
    </row>
    <row r="16" spans="1:10" ht="14.25" customHeight="1">
      <c r="A16" s="47"/>
      <c r="B16" s="47"/>
      <c r="C16" s="47"/>
      <c r="D16" s="47"/>
      <c r="E16" s="47"/>
      <c r="F16" s="47"/>
      <c r="G16" s="47"/>
      <c r="H16" s="47"/>
      <c r="I16" s="47"/>
      <c r="J16"/>
    </row>
    <row r="17" spans="1:10" ht="14.25" customHeight="1">
      <c r="A17" s="47"/>
      <c r="B17" s="47"/>
      <c r="C17" s="47"/>
      <c r="D17" s="47"/>
      <c r="E17" s="47"/>
      <c r="F17" s="47"/>
      <c r="G17" s="47"/>
      <c r="H17" s="47"/>
      <c r="I17" s="47"/>
      <c r="J17"/>
    </row>
    <row r="18" spans="1:10" ht="14.25" customHeight="1">
      <c r="A18" s="47"/>
      <c r="B18" s="47"/>
      <c r="C18" s="47"/>
      <c r="D18" s="47"/>
      <c r="E18" s="47"/>
      <c r="F18" s="47"/>
      <c r="G18" s="47"/>
      <c r="H18" s="47"/>
      <c r="I18" s="47"/>
      <c r="J18"/>
    </row>
    <row r="19" spans="1:10" ht="14.25" customHeight="1">
      <c r="A19" s="157" t="s">
        <v>3</v>
      </c>
      <c r="B19" s="158"/>
      <c r="C19" s="158"/>
      <c r="D19" s="158"/>
      <c r="E19" s="158"/>
      <c r="F19" s="158"/>
      <c r="G19" s="158"/>
      <c r="H19" s="158"/>
      <c r="I19" s="158"/>
      <c r="J19"/>
    </row>
    <row r="20" spans="1:10" ht="14.25" customHeight="1">
      <c r="A20" s="47"/>
      <c r="B20" s="47"/>
      <c r="C20" s="47"/>
      <c r="D20" s="47"/>
      <c r="E20" s="47"/>
      <c r="F20" s="47"/>
      <c r="G20" s="47"/>
      <c r="H20" s="47"/>
      <c r="I20" s="47"/>
      <c r="J20"/>
    </row>
    <row r="21" spans="1:10" ht="14.25" customHeight="1">
      <c r="A21" s="47"/>
      <c r="B21" s="47"/>
      <c r="C21" s="47"/>
      <c r="D21" s="47"/>
      <c r="E21" s="47"/>
      <c r="F21" s="47"/>
      <c r="G21" s="47"/>
      <c r="H21" s="45"/>
      <c r="I21" s="47"/>
      <c r="J21"/>
    </row>
    <row r="22" spans="1:10" ht="14.25" customHeight="1">
      <c r="A22" s="47"/>
      <c r="B22" s="47" t="s">
        <v>4</v>
      </c>
      <c r="C22" s="45"/>
      <c r="D22" s="45"/>
      <c r="E22" s="47" t="s">
        <v>5</v>
      </c>
      <c r="F22" s="45"/>
      <c r="G22" s="47" t="s">
        <v>6</v>
      </c>
      <c r="H22" s="45"/>
      <c r="I22" s="47"/>
      <c r="J22"/>
    </row>
    <row r="23" spans="1:10" ht="15.75" customHeight="1">
      <c r="A23" s="45"/>
      <c r="B23" s="47" t="s">
        <v>7</v>
      </c>
      <c r="C23" s="45"/>
      <c r="D23" s="45"/>
      <c r="E23" s="45"/>
      <c r="F23" s="45"/>
      <c r="G23" s="45"/>
      <c r="H23" s="45"/>
      <c r="I23" s="45"/>
      <c r="J23"/>
    </row>
  </sheetData>
  <sheetProtection formatCells="0" formatColumns="0" formatRows="0"/>
  <mergeCells count="2">
    <mergeCell ref="A9:I9"/>
    <mergeCell ref="A19:I19"/>
  </mergeCells>
  <phoneticPr fontId="8" type="noConversion"/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showGridLines="0" showZeros="0" workbookViewId="0"/>
  </sheetViews>
  <sheetFormatPr defaultRowHeight="12.75" customHeight="1"/>
  <cols>
    <col min="1" max="1" width="21.28515625" style="7" customWidth="1"/>
    <col min="2" max="2" width="43.7109375" style="7" customWidth="1"/>
    <col min="3" max="5" width="17.28515625" style="7" customWidth="1"/>
    <col min="6" max="7" width="6.85546875" style="7" customWidth="1"/>
    <col min="8" max="16384" width="9.140625" style="8"/>
  </cols>
  <sheetData>
    <row r="1" spans="1:7" ht="24.75" customHeight="1">
      <c r="A1" s="1" t="s">
        <v>17</v>
      </c>
      <c r="B1" s="11"/>
    </row>
    <row r="2" spans="1:7" ht="24.75" customHeight="1">
      <c r="A2" s="170" t="s">
        <v>101</v>
      </c>
      <c r="B2" s="170"/>
      <c r="C2" s="170"/>
      <c r="D2" s="170"/>
      <c r="E2" s="170"/>
    </row>
    <row r="3" spans="1:7" ht="24.75" customHeight="1">
      <c r="E3" s="2" t="s">
        <v>18</v>
      </c>
    </row>
    <row r="4" spans="1:7" ht="24.75" customHeight="1">
      <c r="A4" s="166" t="s">
        <v>86</v>
      </c>
      <c r="B4" s="169"/>
      <c r="C4" s="166" t="s">
        <v>71</v>
      </c>
      <c r="D4" s="169"/>
      <c r="E4" s="167"/>
    </row>
    <row r="5" spans="1:7" ht="24.75" customHeight="1">
      <c r="A5" s="13" t="s">
        <v>85</v>
      </c>
      <c r="B5" s="9" t="s">
        <v>65</v>
      </c>
      <c r="C5" s="14" t="s">
        <v>67</v>
      </c>
      <c r="D5" s="15" t="s">
        <v>72</v>
      </c>
      <c r="E5" s="16" t="s">
        <v>73</v>
      </c>
    </row>
    <row r="6" spans="1:7" ht="24.75" customHeight="1">
      <c r="A6" s="13" t="s">
        <v>64</v>
      </c>
      <c r="B6" s="9" t="s">
        <v>64</v>
      </c>
      <c r="C6" s="6">
        <v>1</v>
      </c>
      <c r="D6" s="9">
        <v>2</v>
      </c>
      <c r="E6" s="10">
        <v>3</v>
      </c>
    </row>
    <row r="7" spans="1:7" s="80" customFormat="1" ht="25.5" customHeight="1">
      <c r="A7" s="109"/>
      <c r="B7" s="115" t="s">
        <v>67</v>
      </c>
      <c r="C7" s="88">
        <f>C8+C18+C37</f>
        <v>5903.6</v>
      </c>
      <c r="D7" s="89">
        <f>D8+D18+D37</f>
        <v>4572.25</v>
      </c>
      <c r="E7" s="111">
        <f>E8+E18+E37</f>
        <v>1331.35</v>
      </c>
      <c r="F7" s="63"/>
      <c r="G7" s="63"/>
    </row>
    <row r="8" spans="1:7" ht="25.5" customHeight="1">
      <c r="A8" s="109" t="s">
        <v>204</v>
      </c>
      <c r="B8" s="115" t="s">
        <v>205</v>
      </c>
      <c r="C8" s="88">
        <f>SUM(C9:C17)</f>
        <v>3798.59</v>
      </c>
      <c r="D8" s="89">
        <f>SUM(D9:D17)</f>
        <v>3798.59</v>
      </c>
      <c r="E8" s="111">
        <f>SUM(E9:E17)</f>
        <v>0</v>
      </c>
    </row>
    <row r="9" spans="1:7" ht="25.5" customHeight="1">
      <c r="A9" s="106" t="s">
        <v>206</v>
      </c>
      <c r="B9" s="114" t="s">
        <v>207</v>
      </c>
      <c r="C9" s="83">
        <v>1500.01</v>
      </c>
      <c r="D9" s="84">
        <v>1500.01</v>
      </c>
      <c r="E9" s="108">
        <v>0</v>
      </c>
    </row>
    <row r="10" spans="1:7" ht="25.5" customHeight="1">
      <c r="A10" s="106" t="s">
        <v>208</v>
      </c>
      <c r="B10" s="114" t="s">
        <v>209</v>
      </c>
      <c r="C10" s="83">
        <v>313.45</v>
      </c>
      <c r="D10" s="84">
        <v>313.45</v>
      </c>
      <c r="E10" s="108">
        <v>0</v>
      </c>
    </row>
    <row r="11" spans="1:7" ht="25.5" customHeight="1">
      <c r="A11" s="106" t="s">
        <v>210</v>
      </c>
      <c r="B11" s="114" t="s">
        <v>211</v>
      </c>
      <c r="C11" s="83">
        <v>849.55</v>
      </c>
      <c r="D11" s="84">
        <v>849.55</v>
      </c>
      <c r="E11" s="108">
        <v>0</v>
      </c>
    </row>
    <row r="12" spans="1:7" ht="25.5" customHeight="1">
      <c r="A12" s="106" t="s">
        <v>212</v>
      </c>
      <c r="B12" s="114" t="s">
        <v>213</v>
      </c>
      <c r="C12" s="83">
        <v>389.15</v>
      </c>
      <c r="D12" s="84">
        <v>389.15</v>
      </c>
      <c r="E12" s="108">
        <v>0</v>
      </c>
    </row>
    <row r="13" spans="1:7" ht="25.5" customHeight="1">
      <c r="A13" s="106" t="s">
        <v>214</v>
      </c>
      <c r="B13" s="114" t="s">
        <v>215</v>
      </c>
      <c r="C13" s="83">
        <v>194.57</v>
      </c>
      <c r="D13" s="84">
        <v>194.57</v>
      </c>
      <c r="E13" s="108">
        <v>0</v>
      </c>
    </row>
    <row r="14" spans="1:7" ht="25.5" customHeight="1">
      <c r="A14" s="106" t="s">
        <v>216</v>
      </c>
      <c r="B14" s="114" t="s">
        <v>217</v>
      </c>
      <c r="C14" s="83">
        <v>145.93</v>
      </c>
      <c r="D14" s="84">
        <v>145.93</v>
      </c>
      <c r="E14" s="108">
        <v>0</v>
      </c>
    </row>
    <row r="15" spans="1:7" ht="25.5" customHeight="1">
      <c r="A15" s="106" t="s">
        <v>218</v>
      </c>
      <c r="B15" s="114" t="s">
        <v>219</v>
      </c>
      <c r="C15" s="83">
        <v>109.45</v>
      </c>
      <c r="D15" s="84">
        <v>109.45</v>
      </c>
      <c r="E15" s="108">
        <v>0</v>
      </c>
    </row>
    <row r="16" spans="1:7" ht="25.5" customHeight="1">
      <c r="A16" s="106" t="s">
        <v>220</v>
      </c>
      <c r="B16" s="114" t="s">
        <v>221</v>
      </c>
      <c r="C16" s="83">
        <v>13.12</v>
      </c>
      <c r="D16" s="84">
        <v>13.12</v>
      </c>
      <c r="E16" s="108">
        <v>0</v>
      </c>
    </row>
    <row r="17" spans="1:5" ht="25.5" customHeight="1">
      <c r="A17" s="106" t="s">
        <v>222</v>
      </c>
      <c r="B17" s="114" t="s">
        <v>223</v>
      </c>
      <c r="C17" s="83">
        <v>283.36</v>
      </c>
      <c r="D17" s="84">
        <v>283.36</v>
      </c>
      <c r="E17" s="108">
        <v>0</v>
      </c>
    </row>
    <row r="18" spans="1:5" ht="25.5" customHeight="1">
      <c r="A18" s="109" t="s">
        <v>224</v>
      </c>
      <c r="B18" s="115" t="s">
        <v>225</v>
      </c>
      <c r="C18" s="88">
        <f>SUM(C19:C36)</f>
        <v>1331.35</v>
      </c>
      <c r="D18" s="89">
        <f>SUM(D19:D36)</f>
        <v>0</v>
      </c>
      <c r="E18" s="111">
        <f>SUM(E19:E36)</f>
        <v>1331.35</v>
      </c>
    </row>
    <row r="19" spans="1:5" ht="25.5" customHeight="1">
      <c r="A19" s="106" t="s">
        <v>226</v>
      </c>
      <c r="B19" s="114" t="s">
        <v>227</v>
      </c>
      <c r="C19" s="83">
        <v>50</v>
      </c>
      <c r="D19" s="84">
        <v>0</v>
      </c>
      <c r="E19" s="108">
        <v>50</v>
      </c>
    </row>
    <row r="20" spans="1:5" ht="25.5" customHeight="1">
      <c r="A20" s="106" t="s">
        <v>228</v>
      </c>
      <c r="B20" s="114" t="s">
        <v>229</v>
      </c>
      <c r="C20" s="83">
        <v>25</v>
      </c>
      <c r="D20" s="84">
        <v>0</v>
      </c>
      <c r="E20" s="108">
        <v>25</v>
      </c>
    </row>
    <row r="21" spans="1:5" ht="25.5" customHeight="1">
      <c r="A21" s="106" t="s">
        <v>230</v>
      </c>
      <c r="B21" s="114" t="s">
        <v>231</v>
      </c>
      <c r="C21" s="83">
        <v>10</v>
      </c>
      <c r="D21" s="84">
        <v>0</v>
      </c>
      <c r="E21" s="108">
        <v>10</v>
      </c>
    </row>
    <row r="22" spans="1:5" ht="25.5" customHeight="1">
      <c r="A22" s="106" t="s">
        <v>232</v>
      </c>
      <c r="B22" s="114" t="s">
        <v>233</v>
      </c>
      <c r="C22" s="83">
        <v>132</v>
      </c>
      <c r="D22" s="84">
        <v>0</v>
      </c>
      <c r="E22" s="108">
        <v>132</v>
      </c>
    </row>
    <row r="23" spans="1:5" ht="25.5" customHeight="1">
      <c r="A23" s="106" t="s">
        <v>234</v>
      </c>
      <c r="B23" s="114" t="s">
        <v>235</v>
      </c>
      <c r="C23" s="83">
        <v>80</v>
      </c>
      <c r="D23" s="84">
        <v>0</v>
      </c>
      <c r="E23" s="108">
        <v>80</v>
      </c>
    </row>
    <row r="24" spans="1:5" ht="25.5" customHeight="1">
      <c r="A24" s="106" t="s">
        <v>236</v>
      </c>
      <c r="B24" s="114" t="s">
        <v>237</v>
      </c>
      <c r="C24" s="83">
        <v>55</v>
      </c>
      <c r="D24" s="84">
        <v>0</v>
      </c>
      <c r="E24" s="108">
        <v>55</v>
      </c>
    </row>
    <row r="25" spans="1:5" ht="25.5" customHeight="1">
      <c r="A25" s="106" t="s">
        <v>238</v>
      </c>
      <c r="B25" s="114" t="s">
        <v>239</v>
      </c>
      <c r="C25" s="83">
        <v>350</v>
      </c>
      <c r="D25" s="84">
        <v>0</v>
      </c>
      <c r="E25" s="108">
        <v>350</v>
      </c>
    </row>
    <row r="26" spans="1:5" ht="25.5" customHeight="1">
      <c r="A26" s="106" t="s">
        <v>240</v>
      </c>
      <c r="B26" s="114" t="s">
        <v>241</v>
      </c>
      <c r="C26" s="83">
        <v>10</v>
      </c>
      <c r="D26" s="84">
        <v>0</v>
      </c>
      <c r="E26" s="108">
        <v>10</v>
      </c>
    </row>
    <row r="27" spans="1:5" ht="25.5" customHeight="1">
      <c r="A27" s="106" t="s">
        <v>242</v>
      </c>
      <c r="B27" s="114" t="s">
        <v>243</v>
      </c>
      <c r="C27" s="83">
        <v>120</v>
      </c>
      <c r="D27" s="84">
        <v>0</v>
      </c>
      <c r="E27" s="108">
        <v>120</v>
      </c>
    </row>
    <row r="28" spans="1:5" ht="25.5" customHeight="1">
      <c r="A28" s="106" t="s">
        <v>244</v>
      </c>
      <c r="B28" s="114" t="s">
        <v>245</v>
      </c>
      <c r="C28" s="83">
        <v>163.25</v>
      </c>
      <c r="D28" s="84">
        <v>0</v>
      </c>
      <c r="E28" s="108">
        <v>163.25</v>
      </c>
    </row>
    <row r="29" spans="1:5" ht="25.5" customHeight="1">
      <c r="A29" s="106" t="s">
        <v>246</v>
      </c>
      <c r="B29" s="114" t="s">
        <v>247</v>
      </c>
      <c r="C29" s="83">
        <v>9</v>
      </c>
      <c r="D29" s="84">
        <v>0</v>
      </c>
      <c r="E29" s="108">
        <v>9</v>
      </c>
    </row>
    <row r="30" spans="1:5" ht="25.5" customHeight="1">
      <c r="A30" s="106" t="s">
        <v>248</v>
      </c>
      <c r="B30" s="114" t="s">
        <v>249</v>
      </c>
      <c r="C30" s="83">
        <v>27</v>
      </c>
      <c r="D30" s="84">
        <v>0</v>
      </c>
      <c r="E30" s="108">
        <v>27</v>
      </c>
    </row>
    <row r="31" spans="1:5" ht="25.5" customHeight="1">
      <c r="A31" s="106" t="s">
        <v>250</v>
      </c>
      <c r="B31" s="114" t="s">
        <v>251</v>
      </c>
      <c r="C31" s="83">
        <v>18</v>
      </c>
      <c r="D31" s="84">
        <v>0</v>
      </c>
      <c r="E31" s="108">
        <v>18</v>
      </c>
    </row>
    <row r="32" spans="1:5" ht="25.5" customHeight="1">
      <c r="A32" s="106" t="s">
        <v>252</v>
      </c>
      <c r="B32" s="114" t="s">
        <v>253</v>
      </c>
      <c r="C32" s="83">
        <v>150</v>
      </c>
      <c r="D32" s="84">
        <v>0</v>
      </c>
      <c r="E32" s="108">
        <v>150</v>
      </c>
    </row>
    <row r="33" spans="1:5" ht="25.5" customHeight="1">
      <c r="A33" s="106" t="s">
        <v>254</v>
      </c>
      <c r="B33" s="114" t="s">
        <v>255</v>
      </c>
      <c r="C33" s="83">
        <v>10</v>
      </c>
      <c r="D33" s="84">
        <v>0</v>
      </c>
      <c r="E33" s="108">
        <v>10</v>
      </c>
    </row>
    <row r="34" spans="1:5" ht="25.5" customHeight="1">
      <c r="A34" s="106" t="s">
        <v>256</v>
      </c>
      <c r="B34" s="114" t="s">
        <v>257</v>
      </c>
      <c r="C34" s="83">
        <v>60</v>
      </c>
      <c r="D34" s="84">
        <v>0</v>
      </c>
      <c r="E34" s="108">
        <v>60</v>
      </c>
    </row>
    <row r="35" spans="1:5" ht="25.5" customHeight="1">
      <c r="A35" s="106" t="s">
        <v>258</v>
      </c>
      <c r="B35" s="114" t="s">
        <v>259</v>
      </c>
      <c r="C35" s="83">
        <v>53</v>
      </c>
      <c r="D35" s="84">
        <v>0</v>
      </c>
      <c r="E35" s="108">
        <v>53</v>
      </c>
    </row>
    <row r="36" spans="1:5" ht="25.5" customHeight="1">
      <c r="A36" s="106" t="s">
        <v>260</v>
      </c>
      <c r="B36" s="114" t="s">
        <v>261</v>
      </c>
      <c r="C36" s="83">
        <v>9.1</v>
      </c>
      <c r="D36" s="84">
        <v>0</v>
      </c>
      <c r="E36" s="108">
        <v>9.1</v>
      </c>
    </row>
    <row r="37" spans="1:5" ht="25.5" customHeight="1">
      <c r="A37" s="109" t="s">
        <v>262</v>
      </c>
      <c r="B37" s="115" t="s">
        <v>263</v>
      </c>
      <c r="C37" s="88">
        <f>SUM(C38:C42)</f>
        <v>773.66</v>
      </c>
      <c r="D37" s="89">
        <f>SUM(D38:D42)</f>
        <v>773.66</v>
      </c>
      <c r="E37" s="111">
        <f>SUM(E38:E42)</f>
        <v>0</v>
      </c>
    </row>
    <row r="38" spans="1:5" ht="25.5" customHeight="1">
      <c r="A38" s="106" t="s">
        <v>264</v>
      </c>
      <c r="B38" s="114" t="s">
        <v>265</v>
      </c>
      <c r="C38" s="83">
        <v>23.9</v>
      </c>
      <c r="D38" s="84">
        <v>23.9</v>
      </c>
      <c r="E38" s="108">
        <v>0</v>
      </c>
    </row>
    <row r="39" spans="1:5" ht="25.5" customHeight="1">
      <c r="A39" s="106" t="s">
        <v>266</v>
      </c>
      <c r="B39" s="114" t="s">
        <v>267</v>
      </c>
      <c r="C39" s="83">
        <v>17.399999999999999</v>
      </c>
      <c r="D39" s="84">
        <v>17.399999999999999</v>
      </c>
      <c r="E39" s="108">
        <v>0</v>
      </c>
    </row>
    <row r="40" spans="1:5" ht="25.5" customHeight="1">
      <c r="A40" s="106" t="s">
        <v>268</v>
      </c>
      <c r="B40" s="114" t="s">
        <v>269</v>
      </c>
      <c r="C40" s="83">
        <v>10.44</v>
      </c>
      <c r="D40" s="84">
        <v>10.44</v>
      </c>
      <c r="E40" s="108">
        <v>0</v>
      </c>
    </row>
    <row r="41" spans="1:5" ht="25.5" customHeight="1">
      <c r="A41" s="106" t="s">
        <v>270</v>
      </c>
      <c r="B41" s="114" t="s">
        <v>271</v>
      </c>
      <c r="C41" s="83">
        <v>41.76</v>
      </c>
      <c r="D41" s="84">
        <v>41.76</v>
      </c>
      <c r="E41" s="108">
        <v>0</v>
      </c>
    </row>
    <row r="42" spans="1:5" ht="25.5" customHeight="1">
      <c r="A42" s="106" t="s">
        <v>272</v>
      </c>
      <c r="B42" s="114" t="s">
        <v>273</v>
      </c>
      <c r="C42" s="83">
        <v>680.16</v>
      </c>
      <c r="D42" s="84">
        <v>680.16</v>
      </c>
      <c r="E42" s="108">
        <v>0</v>
      </c>
    </row>
  </sheetData>
  <sheetProtection formatCells="0" formatColumns="0" formatRows="0"/>
  <mergeCells count="3">
    <mergeCell ref="A2:E2"/>
    <mergeCell ref="A4:B4"/>
    <mergeCell ref="C4:E4"/>
  </mergeCells>
  <phoneticPr fontId="1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9"/>
  <sheetViews>
    <sheetView showGridLines="0" showZeros="0" workbookViewId="0"/>
  </sheetViews>
  <sheetFormatPr defaultRowHeight="12.75" customHeight="1"/>
  <cols>
    <col min="1" max="1" width="49.28515625" style="7" customWidth="1"/>
    <col min="2" max="8" width="10.5703125" style="7" customWidth="1"/>
    <col min="9" max="9" width="9.140625" style="7"/>
    <col min="10" max="16384" width="9.140625" style="8"/>
  </cols>
  <sheetData>
    <row r="1" spans="1:9" ht="24.75" customHeight="1">
      <c r="A1" s="5" t="s">
        <v>17</v>
      </c>
    </row>
    <row r="2" spans="1:9" ht="24.75" customHeight="1">
      <c r="A2" s="159" t="s">
        <v>102</v>
      </c>
      <c r="B2" s="159"/>
      <c r="C2" s="159"/>
      <c r="D2" s="159"/>
      <c r="E2" s="159"/>
      <c r="F2" s="159"/>
      <c r="G2" s="159"/>
      <c r="H2" s="159"/>
    </row>
    <row r="3" spans="1:9" ht="24.75" customHeight="1">
      <c r="H3" s="2" t="s">
        <v>18</v>
      </c>
    </row>
    <row r="4" spans="1:9" ht="24.75" customHeight="1">
      <c r="A4" s="171" t="s">
        <v>66</v>
      </c>
      <c r="B4" s="182" t="s">
        <v>136</v>
      </c>
      <c r="C4" s="183"/>
      <c r="D4" s="183"/>
      <c r="E4" s="183"/>
      <c r="F4" s="184"/>
      <c r="G4" s="174" t="s">
        <v>77</v>
      </c>
      <c r="H4" s="177" t="s">
        <v>78</v>
      </c>
    </row>
    <row r="5" spans="1:9" ht="24.75" customHeight="1">
      <c r="A5" s="172"/>
      <c r="B5" s="174" t="s">
        <v>135</v>
      </c>
      <c r="C5" s="174" t="s">
        <v>74</v>
      </c>
      <c r="D5" s="174" t="s">
        <v>75</v>
      </c>
      <c r="E5" s="180" t="s">
        <v>76</v>
      </c>
      <c r="F5" s="181"/>
      <c r="G5" s="176"/>
      <c r="H5" s="178"/>
    </row>
    <row r="6" spans="1:9" ht="24.75" customHeight="1">
      <c r="A6" s="173"/>
      <c r="B6" s="175"/>
      <c r="C6" s="175"/>
      <c r="D6" s="175"/>
      <c r="E6" s="12" t="s">
        <v>79</v>
      </c>
      <c r="F6" s="12" t="s">
        <v>80</v>
      </c>
      <c r="G6" s="175"/>
      <c r="H6" s="179"/>
    </row>
    <row r="7" spans="1:9" s="80" customFormat="1" ht="24.75" customHeight="1">
      <c r="A7" s="119" t="s">
        <v>67</v>
      </c>
      <c r="B7" s="120">
        <f t="shared" ref="B7:H8" si="0">B8</f>
        <v>18</v>
      </c>
      <c r="C7" s="120">
        <f t="shared" si="0"/>
        <v>0</v>
      </c>
      <c r="D7" s="120">
        <f t="shared" si="0"/>
        <v>18</v>
      </c>
      <c r="E7" s="120">
        <f t="shared" si="0"/>
        <v>0</v>
      </c>
      <c r="F7" s="120">
        <f t="shared" si="0"/>
        <v>0</v>
      </c>
      <c r="G7" s="120">
        <f t="shared" si="0"/>
        <v>9</v>
      </c>
      <c r="H7" s="121">
        <f t="shared" si="0"/>
        <v>27</v>
      </c>
      <c r="I7" s="63"/>
    </row>
    <row r="8" spans="1:9" ht="24.75" customHeight="1">
      <c r="A8" s="119" t="s">
        <v>184</v>
      </c>
      <c r="B8" s="120">
        <f t="shared" si="0"/>
        <v>18</v>
      </c>
      <c r="C8" s="120">
        <f t="shared" si="0"/>
        <v>0</v>
      </c>
      <c r="D8" s="120">
        <f t="shared" si="0"/>
        <v>18</v>
      </c>
      <c r="E8" s="120">
        <f t="shared" si="0"/>
        <v>0</v>
      </c>
      <c r="F8" s="120">
        <f t="shared" si="0"/>
        <v>0</v>
      </c>
      <c r="G8" s="120">
        <f t="shared" si="0"/>
        <v>9</v>
      </c>
      <c r="H8" s="121">
        <f t="shared" si="0"/>
        <v>27</v>
      </c>
    </row>
    <row r="9" spans="1:9" ht="24.75" customHeight="1">
      <c r="A9" s="116" t="s">
        <v>185</v>
      </c>
      <c r="B9" s="117">
        <v>18</v>
      </c>
      <c r="C9" s="117">
        <v>0</v>
      </c>
      <c r="D9" s="117">
        <v>18</v>
      </c>
      <c r="E9" s="117">
        <v>0</v>
      </c>
      <c r="F9" s="117">
        <v>0</v>
      </c>
      <c r="G9" s="117">
        <v>9</v>
      </c>
      <c r="H9" s="118">
        <v>27</v>
      </c>
    </row>
  </sheetData>
  <sheetProtection formatCells="0" formatColumns="0" formatRows="0"/>
  <mergeCells count="9">
    <mergeCell ref="A2:H2"/>
    <mergeCell ref="A4:A6"/>
    <mergeCell ref="C5:C6"/>
    <mergeCell ref="G4:G6"/>
    <mergeCell ref="H4:H6"/>
    <mergeCell ref="D5:D6"/>
    <mergeCell ref="E5:F5"/>
    <mergeCell ref="B5:B6"/>
    <mergeCell ref="B4:F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showGridLines="0" showZeros="0" workbookViewId="0"/>
  </sheetViews>
  <sheetFormatPr defaultRowHeight="12.75" customHeight="1"/>
  <cols>
    <col min="1" max="1" width="8" style="7" customWidth="1"/>
    <col min="2" max="2" width="32.42578125" style="7" customWidth="1"/>
    <col min="3" max="5" width="17.85546875" style="7" customWidth="1"/>
    <col min="6" max="7" width="6.85546875" style="7" customWidth="1"/>
    <col min="8" max="16384" width="9.140625" style="8"/>
  </cols>
  <sheetData>
    <row r="1" spans="1:7" ht="24.95" customHeight="1">
      <c r="A1" s="127" t="s">
        <v>17</v>
      </c>
      <c r="B1" s="132"/>
      <c r="C1" s="126"/>
      <c r="D1" s="126"/>
      <c r="E1" s="126"/>
      <c r="F1" s="126"/>
      <c r="G1" s="51"/>
    </row>
    <row r="2" spans="1:7" ht="24.95" customHeight="1">
      <c r="A2" s="185" t="s">
        <v>81</v>
      </c>
      <c r="B2" s="185"/>
      <c r="C2" s="185"/>
      <c r="D2" s="185"/>
      <c r="E2" s="185"/>
      <c r="F2" s="126"/>
      <c r="G2" s="51"/>
    </row>
    <row r="3" spans="1:7" ht="24.95" customHeight="1">
      <c r="A3" s="126"/>
      <c r="B3" s="126"/>
      <c r="C3" s="126"/>
      <c r="D3" s="126"/>
      <c r="E3" s="128" t="s">
        <v>18</v>
      </c>
      <c r="F3" s="126"/>
      <c r="G3" s="51"/>
    </row>
    <row r="4" spans="1:7" ht="24.95" customHeight="1">
      <c r="A4" s="129" t="s">
        <v>82</v>
      </c>
      <c r="B4" s="130" t="s">
        <v>21</v>
      </c>
      <c r="C4" s="130" t="s">
        <v>67</v>
      </c>
      <c r="D4" s="130" t="s">
        <v>62</v>
      </c>
      <c r="E4" s="131" t="s">
        <v>63</v>
      </c>
      <c r="F4" s="126"/>
      <c r="G4" s="51"/>
    </row>
    <row r="5" spans="1:7" ht="19.5" customHeight="1">
      <c r="A5" s="129" t="s">
        <v>64</v>
      </c>
      <c r="B5" s="130" t="s">
        <v>64</v>
      </c>
      <c r="C5" s="130">
        <v>1</v>
      </c>
      <c r="D5" s="130">
        <v>2</v>
      </c>
      <c r="E5" s="131">
        <v>3</v>
      </c>
      <c r="F5" s="126"/>
      <c r="G5" s="51"/>
    </row>
    <row r="6" spans="1:7" s="80" customFormat="1" ht="24.95" customHeight="1">
      <c r="A6" s="125">
        <f>ROW()-5</f>
        <v>1</v>
      </c>
      <c r="B6" s="124"/>
      <c r="C6" s="123"/>
      <c r="D6" s="122"/>
      <c r="E6" s="136"/>
      <c r="F6" s="133"/>
      <c r="G6" s="137"/>
    </row>
    <row r="7" spans="1:7" ht="12.75" customHeight="1">
      <c r="A7" s="134"/>
      <c r="B7" s="134"/>
      <c r="C7" s="134"/>
      <c r="D7" s="134"/>
      <c r="E7" s="134"/>
      <c r="F7" s="126"/>
      <c r="G7" s="51"/>
    </row>
    <row r="8" spans="1:7" ht="27.75" customHeight="1">
      <c r="A8" s="135"/>
      <c r="B8" s="126"/>
      <c r="C8" s="126"/>
      <c r="D8" s="126"/>
      <c r="E8" s="126"/>
      <c r="F8" s="126"/>
      <c r="G8" s="51"/>
    </row>
  </sheetData>
  <sheetProtection formatCells="0" formatColumns="0" formatRows="0"/>
  <mergeCells count="1">
    <mergeCell ref="A2:E2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showGridLines="0" showZeros="0" workbookViewId="0"/>
  </sheetViews>
  <sheetFormatPr defaultRowHeight="12.75" customHeight="1"/>
  <cols>
    <col min="1" max="1" width="60.7109375" style="7" customWidth="1"/>
    <col min="2" max="2" width="22.140625" style="7" customWidth="1"/>
    <col min="3" max="3" width="2.85546875" style="7" customWidth="1"/>
    <col min="4" max="14" width="9.140625" style="7"/>
    <col min="15" max="16384" width="9.140625" style="8"/>
  </cols>
  <sheetData>
    <row r="1" spans="1:14" ht="13.5" customHeight="1">
      <c r="A1" s="141" t="s">
        <v>17</v>
      </c>
      <c r="B1" s="139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32.25" customHeight="1">
      <c r="A2" s="185" t="s">
        <v>83</v>
      </c>
      <c r="B2" s="185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4" ht="15" customHeight="1">
      <c r="A3" s="139"/>
      <c r="B3" s="140" t="s">
        <v>18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ht="15" customHeight="1">
      <c r="A4" s="186" t="s">
        <v>84</v>
      </c>
      <c r="B4" s="188" t="s">
        <v>22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ht="15" customHeight="1">
      <c r="A5" s="187"/>
      <c r="B5" s="189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s="80" customFormat="1" ht="26.25" customHeight="1">
      <c r="A6" s="138"/>
      <c r="B6" s="143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ht="13.5" customHeight="1">
      <c r="A7" s="139"/>
      <c r="B7" s="139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4" ht="18.75" customHeight="1">
      <c r="A8" s="142"/>
      <c r="B8" s="139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</sheetData>
  <sheetProtection formatCells="0" formatColumns="0" formatRows="0"/>
  <mergeCells count="3">
    <mergeCell ref="A2:B2"/>
    <mergeCell ref="A4:A5"/>
    <mergeCell ref="B4:B5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showGridLines="0" showZeros="0" workbookViewId="0">
      <selection activeCell="A3" sqref="A3"/>
    </sheetView>
  </sheetViews>
  <sheetFormatPr defaultRowHeight="12.75" customHeight="1"/>
  <cols>
    <col min="1" max="1" width="41.85546875" style="7" customWidth="1"/>
    <col min="2" max="2" width="20.28515625" style="7" customWidth="1"/>
    <col min="3" max="3" width="26.5703125" style="7" customWidth="1"/>
    <col min="4" max="4" width="25.28515625" style="7" customWidth="1"/>
    <col min="5" max="5" width="22.28515625" style="7" customWidth="1"/>
    <col min="6" max="7" width="6.85546875" style="7" customWidth="1"/>
    <col min="8" max="16384" width="9.140625" style="8"/>
  </cols>
  <sheetData>
    <row r="1" spans="1:13" ht="24.75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4.75" customHeight="1">
      <c r="A2" s="185" t="s">
        <v>274</v>
      </c>
      <c r="B2" s="185"/>
      <c r="C2" s="185"/>
      <c r="D2" s="185"/>
      <c r="E2" s="185"/>
      <c r="F2" s="148"/>
      <c r="G2" s="148"/>
      <c r="H2" s="148"/>
      <c r="I2" s="148"/>
      <c r="J2" s="148"/>
      <c r="K2" s="148"/>
      <c r="L2" s="148"/>
      <c r="M2" s="148"/>
    </row>
    <row r="3" spans="1:13" ht="24.75" customHeight="1">
      <c r="A3" s="148"/>
      <c r="B3" s="148"/>
      <c r="C3" s="148"/>
      <c r="D3" s="148"/>
      <c r="E3" s="149" t="s">
        <v>18</v>
      </c>
      <c r="F3" s="148"/>
      <c r="G3" s="148"/>
      <c r="H3" s="148"/>
      <c r="I3" s="148"/>
      <c r="J3" s="148"/>
      <c r="K3" s="148"/>
      <c r="L3" s="148"/>
      <c r="M3" s="148"/>
    </row>
    <row r="4" spans="1:13" ht="24.75" customHeight="1">
      <c r="A4" s="150" t="s">
        <v>66</v>
      </c>
      <c r="B4" s="153" t="s">
        <v>67</v>
      </c>
      <c r="C4" s="153" t="s">
        <v>275</v>
      </c>
      <c r="D4" s="153" t="s">
        <v>276</v>
      </c>
      <c r="E4" s="154" t="s">
        <v>277</v>
      </c>
      <c r="F4" s="148"/>
      <c r="G4" s="148"/>
      <c r="H4" s="148"/>
      <c r="I4" s="148"/>
      <c r="J4" s="148"/>
      <c r="K4" s="148"/>
      <c r="L4" s="148"/>
      <c r="M4" s="148"/>
    </row>
    <row r="5" spans="1:13" s="7" customFormat="1" ht="24.75" customHeight="1">
      <c r="A5" s="150" t="s">
        <v>64</v>
      </c>
      <c r="B5" s="153">
        <v>1</v>
      </c>
      <c r="C5" s="153">
        <v>4</v>
      </c>
      <c r="D5" s="153">
        <v>4</v>
      </c>
      <c r="E5" s="154">
        <v>4</v>
      </c>
      <c r="F5" s="151"/>
      <c r="G5" s="151"/>
      <c r="H5" s="152"/>
      <c r="I5" s="152"/>
      <c r="J5" s="152"/>
      <c r="K5" s="152"/>
      <c r="L5" s="152"/>
      <c r="M5" s="152"/>
    </row>
    <row r="6" spans="1:13" s="63" customFormat="1" ht="24.75" customHeight="1">
      <c r="A6" s="147"/>
      <c r="B6" s="146"/>
      <c r="C6" s="146"/>
      <c r="D6" s="146"/>
      <c r="E6" s="145"/>
      <c r="F6" s="155"/>
      <c r="G6" s="155"/>
      <c r="H6" s="144"/>
      <c r="I6" s="144"/>
      <c r="J6" s="144"/>
      <c r="K6" s="144"/>
      <c r="L6" s="144"/>
      <c r="M6" s="144"/>
    </row>
    <row r="7" spans="1:13" s="7" customFormat="1" ht="12.75" customHeight="1">
      <c r="A7" s="152"/>
      <c r="B7" s="151"/>
      <c r="C7" s="151"/>
      <c r="D7" s="151"/>
      <c r="E7" s="151"/>
      <c r="F7" s="151"/>
      <c r="G7" s="151"/>
      <c r="H7" s="152"/>
      <c r="I7" s="152"/>
      <c r="J7" s="152"/>
      <c r="K7" s="152"/>
      <c r="L7" s="152"/>
      <c r="M7" s="152"/>
    </row>
  </sheetData>
  <sheetProtection formatCells="0" formatColumns="0" formatRows="0"/>
  <mergeCells count="1">
    <mergeCell ref="A2:E2"/>
  </mergeCells>
  <phoneticPr fontId="2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/>
  </sheetViews>
  <sheetFormatPr defaultRowHeight="12.75" customHeight="1"/>
  <cols>
    <col min="1" max="1" width="9.140625" style="7"/>
    <col min="2" max="2" width="65.28515625" style="7" customWidth="1"/>
    <col min="3" max="3" width="45.7109375" style="7" customWidth="1"/>
    <col min="4" max="4" width="9.140625" style="7"/>
    <col min="5" max="16384" width="9.140625" style="8"/>
  </cols>
  <sheetData>
    <row r="1" spans="1:4" ht="24.75" customHeight="1">
      <c r="A1" s="45"/>
      <c r="B1" s="51"/>
      <c r="C1" s="51"/>
      <c r="D1" s="45"/>
    </row>
    <row r="2" spans="1:4" ht="24.75" customHeight="1">
      <c r="A2" s="45"/>
      <c r="B2" s="159" t="s">
        <v>8</v>
      </c>
      <c r="C2" s="159"/>
      <c r="D2" s="45"/>
    </row>
    <row r="3" spans="1:4" ht="24.75" customHeight="1">
      <c r="A3" s="45"/>
      <c r="B3" s="52"/>
      <c r="C3" s="51"/>
      <c r="D3" s="45"/>
    </row>
    <row r="4" spans="1:4" ht="24.75" customHeight="1">
      <c r="A4" s="45"/>
      <c r="B4" s="57" t="s">
        <v>9</v>
      </c>
      <c r="C4" s="58" t="s">
        <v>10</v>
      </c>
      <c r="D4" s="45"/>
    </row>
    <row r="5" spans="1:4" ht="24.75" customHeight="1">
      <c r="A5" s="45"/>
      <c r="B5" s="59" t="s">
        <v>104</v>
      </c>
      <c r="C5" s="53"/>
      <c r="D5" s="45"/>
    </row>
    <row r="6" spans="1:4" ht="24.75" customHeight="1">
      <c r="A6" s="45"/>
      <c r="B6" s="59" t="s">
        <v>105</v>
      </c>
      <c r="C6" s="53" t="s">
        <v>11</v>
      </c>
      <c r="D6" s="45"/>
    </row>
    <row r="7" spans="1:4" ht="24.75" customHeight="1">
      <c r="A7" s="45"/>
      <c r="B7" s="59" t="s">
        <v>106</v>
      </c>
      <c r="C7" s="53" t="s">
        <v>12</v>
      </c>
      <c r="D7" s="45"/>
    </row>
    <row r="8" spans="1:4" ht="24.75" customHeight="1">
      <c r="A8" s="45"/>
      <c r="B8" s="59" t="s">
        <v>107</v>
      </c>
      <c r="C8" s="53"/>
      <c r="D8" s="45"/>
    </row>
    <row r="9" spans="1:4" ht="24.75" customHeight="1">
      <c r="A9" s="45"/>
      <c r="B9" s="59" t="s">
        <v>108</v>
      </c>
      <c r="C9" s="53" t="s">
        <v>13</v>
      </c>
      <c r="D9" s="45"/>
    </row>
    <row r="10" spans="1:4" ht="24.75" customHeight="1">
      <c r="A10" s="45"/>
      <c r="B10" s="59" t="s">
        <v>109</v>
      </c>
      <c r="C10" s="53" t="s">
        <v>14</v>
      </c>
      <c r="D10" s="45"/>
    </row>
    <row r="11" spans="1:4" ht="24.75" customHeight="1">
      <c r="A11" s="45"/>
      <c r="B11" s="60" t="s">
        <v>110</v>
      </c>
      <c r="C11" s="53" t="s">
        <v>15</v>
      </c>
      <c r="D11" s="45"/>
    </row>
    <row r="12" spans="1:4" ht="24.75" customHeight="1">
      <c r="A12" s="45"/>
      <c r="B12" s="61" t="s">
        <v>111</v>
      </c>
      <c r="C12" s="54" t="s">
        <v>16</v>
      </c>
      <c r="D12" s="45"/>
    </row>
    <row r="13" spans="1:4" ht="24.75" customHeight="1">
      <c r="A13" s="45"/>
      <c r="B13" s="61" t="s">
        <v>112</v>
      </c>
      <c r="C13" s="55"/>
      <c r="D13" s="45"/>
    </row>
    <row r="14" spans="1:4" ht="24.75" customHeight="1">
      <c r="A14" s="45"/>
      <c r="B14" s="61" t="s">
        <v>113</v>
      </c>
      <c r="C14" s="55"/>
      <c r="D14" s="45"/>
    </row>
    <row r="15" spans="1:4" ht="24.75" customHeight="1">
      <c r="A15" s="45"/>
      <c r="B15" s="62" t="s">
        <v>153</v>
      </c>
      <c r="C15" s="56"/>
      <c r="D15" s="45"/>
    </row>
    <row r="16" spans="1:4" ht="24.75" customHeight="1">
      <c r="A16" s="45"/>
      <c r="B16" s="51"/>
      <c r="C16" s="51"/>
      <c r="D16" s="45"/>
    </row>
    <row r="17" spans="1:4" ht="24.75" customHeight="1">
      <c r="A17" s="45"/>
      <c r="B17" s="45"/>
      <c r="C17" s="45"/>
      <c r="D17" s="45"/>
    </row>
    <row r="18" spans="1:4" ht="24.75" customHeight="1">
      <c r="A18" s="45"/>
      <c r="B18" s="45"/>
      <c r="C18" s="45"/>
      <c r="D18" s="45"/>
    </row>
    <row r="19" spans="1:4" ht="24.75" customHeight="1">
      <c r="A19" s="45"/>
      <c r="B19" s="45"/>
      <c r="C19" s="45"/>
      <c r="D19" s="45"/>
    </row>
    <row r="20" spans="1:4" ht="24.75" customHeight="1">
      <c r="A20" s="45"/>
      <c r="B20" s="45"/>
      <c r="C20" s="45"/>
      <c r="D20" s="45"/>
    </row>
    <row r="21" spans="1:4" ht="24.75" customHeight="1">
      <c r="A21" s="45"/>
      <c r="B21" s="45"/>
      <c r="C21" s="45"/>
      <c r="D21" s="45"/>
    </row>
    <row r="22" spans="1:4" ht="24.75" customHeight="1">
      <c r="A22" s="45"/>
      <c r="B22" s="45"/>
      <c r="C22" s="45"/>
      <c r="D22" s="45"/>
    </row>
  </sheetData>
  <sheetProtection formatCells="0" formatColumns="0" formatRows="0"/>
  <mergeCells count="1">
    <mergeCell ref="B2:C2"/>
  </mergeCells>
  <phoneticPr fontId="8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4"/>
  <sheetViews>
    <sheetView showGridLines="0" showZeros="0" workbookViewId="0">
      <selection activeCell="A2" sqref="A2:D2"/>
    </sheetView>
  </sheetViews>
  <sheetFormatPr defaultRowHeight="12.75" customHeight="1"/>
  <cols>
    <col min="1" max="1" width="29.7109375" style="26" customWidth="1"/>
    <col min="2" max="2" width="17.5703125" style="26" customWidth="1"/>
    <col min="3" max="3" width="28.5703125" style="26" customWidth="1"/>
    <col min="4" max="4" width="15.5703125" style="26" customWidth="1"/>
    <col min="5" max="16384" width="9.140625" style="27"/>
  </cols>
  <sheetData>
    <row r="1" spans="1:4" ht="24.75" customHeight="1">
      <c r="A1" s="25" t="s">
        <v>17</v>
      </c>
    </row>
    <row r="2" spans="1:4" ht="24.75" customHeight="1">
      <c r="A2" s="160" t="s">
        <v>98</v>
      </c>
      <c r="B2" s="160"/>
      <c r="C2" s="160"/>
      <c r="D2" s="160"/>
    </row>
    <row r="3" spans="1:4" ht="24.75" customHeight="1">
      <c r="A3" s="28"/>
      <c r="B3" s="29"/>
      <c r="C3" s="30"/>
      <c r="D3" s="31" t="s">
        <v>18</v>
      </c>
    </row>
    <row r="4" spans="1:4" ht="24.75" customHeight="1">
      <c r="A4" s="161" t="s">
        <v>19</v>
      </c>
      <c r="B4" s="162"/>
      <c r="C4" s="162" t="s">
        <v>20</v>
      </c>
      <c r="D4" s="163"/>
    </row>
    <row r="5" spans="1:4" ht="24.75" customHeight="1">
      <c r="A5" s="32" t="s">
        <v>21</v>
      </c>
      <c r="B5" s="33" t="s">
        <v>22</v>
      </c>
      <c r="C5" s="33" t="s">
        <v>21</v>
      </c>
      <c r="D5" s="34" t="s">
        <v>22</v>
      </c>
    </row>
    <row r="6" spans="1:4" s="44" customFormat="1" ht="24.75" customHeight="1">
      <c r="A6" s="50" t="s">
        <v>23</v>
      </c>
      <c r="B6" s="49">
        <v>8015.2</v>
      </c>
      <c r="C6" s="48" t="s">
        <v>115</v>
      </c>
      <c r="D6" s="43">
        <v>0</v>
      </c>
    </row>
    <row r="7" spans="1:4" s="44" customFormat="1" ht="24.75" customHeight="1">
      <c r="A7" s="50" t="s">
        <v>24</v>
      </c>
      <c r="B7" s="64">
        <v>0</v>
      </c>
      <c r="C7" s="48" t="s">
        <v>116</v>
      </c>
      <c r="D7" s="43">
        <v>0</v>
      </c>
    </row>
    <row r="8" spans="1:4" s="44" customFormat="1" ht="24.75" customHeight="1">
      <c r="A8" s="65" t="s">
        <v>26</v>
      </c>
      <c r="B8" s="64">
        <v>0</v>
      </c>
      <c r="C8" s="48" t="s">
        <v>117</v>
      </c>
      <c r="D8" s="43">
        <v>0</v>
      </c>
    </row>
    <row r="9" spans="1:4" s="44" customFormat="1" ht="24.75" customHeight="1">
      <c r="A9" s="50" t="s">
        <v>28</v>
      </c>
      <c r="B9" s="64">
        <v>1984</v>
      </c>
      <c r="C9" s="48" t="s">
        <v>118</v>
      </c>
      <c r="D9" s="43">
        <v>0</v>
      </c>
    </row>
    <row r="10" spans="1:4" s="44" customFormat="1" ht="24.75" customHeight="1">
      <c r="A10" s="50" t="s">
        <v>30</v>
      </c>
      <c r="B10" s="64">
        <v>0</v>
      </c>
      <c r="C10" s="48" t="s">
        <v>133</v>
      </c>
      <c r="D10" s="43">
        <v>8269.0300000000007</v>
      </c>
    </row>
    <row r="11" spans="1:4" s="44" customFormat="1" ht="24.75" customHeight="1">
      <c r="A11" s="65" t="s">
        <v>32</v>
      </c>
      <c r="B11" s="64">
        <v>0</v>
      </c>
      <c r="C11" s="48" t="s">
        <v>132</v>
      </c>
      <c r="D11" s="66">
        <v>0</v>
      </c>
    </row>
    <row r="12" spans="1:4" s="44" customFormat="1" ht="24.75" customHeight="1">
      <c r="A12" s="65" t="s">
        <v>34</v>
      </c>
      <c r="B12" s="64">
        <v>0</v>
      </c>
      <c r="C12" s="48" t="s">
        <v>137</v>
      </c>
      <c r="D12" s="67">
        <v>0</v>
      </c>
    </row>
    <row r="13" spans="1:4" s="44" customFormat="1" ht="24.75" customHeight="1">
      <c r="A13" s="50" t="s">
        <v>36</v>
      </c>
      <c r="B13" s="64">
        <v>0</v>
      </c>
      <c r="C13" s="48" t="s">
        <v>131</v>
      </c>
      <c r="D13" s="68">
        <v>1321.32</v>
      </c>
    </row>
    <row r="14" spans="1:4" s="44" customFormat="1" ht="24.75" customHeight="1">
      <c r="A14" s="50" t="s">
        <v>38</v>
      </c>
      <c r="B14" s="64">
        <v>0</v>
      </c>
      <c r="C14" s="48" t="s">
        <v>130</v>
      </c>
      <c r="D14" s="68">
        <v>0</v>
      </c>
    </row>
    <row r="15" spans="1:4" s="44" customFormat="1" ht="24.75" customHeight="1">
      <c r="A15" s="65"/>
      <c r="B15" s="48"/>
      <c r="C15" s="48" t="s">
        <v>138</v>
      </c>
      <c r="D15" s="68">
        <v>305.39999999999998</v>
      </c>
    </row>
    <row r="16" spans="1:4" s="44" customFormat="1" ht="24.75" customHeight="1">
      <c r="A16" s="65"/>
      <c r="B16" s="48"/>
      <c r="C16" s="48" t="s">
        <v>129</v>
      </c>
      <c r="D16" s="68">
        <v>0</v>
      </c>
    </row>
    <row r="17" spans="1:4" s="44" customFormat="1" ht="24.75" customHeight="1">
      <c r="A17" s="50"/>
      <c r="B17" s="48"/>
      <c r="C17" s="48" t="s">
        <v>128</v>
      </c>
      <c r="D17" s="68">
        <v>0</v>
      </c>
    </row>
    <row r="18" spans="1:4" s="44" customFormat="1" ht="24.75" customHeight="1">
      <c r="A18" s="50"/>
      <c r="B18" s="48"/>
      <c r="C18" s="48" t="s">
        <v>127</v>
      </c>
      <c r="D18" s="68">
        <v>0</v>
      </c>
    </row>
    <row r="19" spans="1:4" s="44" customFormat="1" ht="24.75" customHeight="1">
      <c r="A19" s="50"/>
      <c r="B19" s="48"/>
      <c r="C19" s="48" t="s">
        <v>126</v>
      </c>
      <c r="D19" s="68">
        <v>0</v>
      </c>
    </row>
    <row r="20" spans="1:4" s="44" customFormat="1" ht="24.75" customHeight="1">
      <c r="A20" s="50"/>
      <c r="B20" s="48"/>
      <c r="C20" s="48" t="s">
        <v>125</v>
      </c>
      <c r="D20" s="68">
        <v>0</v>
      </c>
    </row>
    <row r="21" spans="1:4" s="44" customFormat="1" ht="24.75" customHeight="1">
      <c r="A21" s="50"/>
      <c r="B21" s="48"/>
      <c r="C21" s="48" t="s">
        <v>124</v>
      </c>
      <c r="D21" s="68">
        <v>0</v>
      </c>
    </row>
    <row r="22" spans="1:4" s="44" customFormat="1" ht="24.75" customHeight="1">
      <c r="A22" s="50"/>
      <c r="B22" s="48"/>
      <c r="C22" s="48" t="s">
        <v>123</v>
      </c>
      <c r="D22" s="68">
        <v>0</v>
      </c>
    </row>
    <row r="23" spans="1:4" s="44" customFormat="1" ht="24.75" customHeight="1">
      <c r="A23" s="50"/>
      <c r="B23" s="48"/>
      <c r="C23" s="48" t="s">
        <v>122</v>
      </c>
      <c r="D23" s="68">
        <v>0</v>
      </c>
    </row>
    <row r="24" spans="1:4" s="44" customFormat="1" ht="24.75" customHeight="1">
      <c r="A24" s="50"/>
      <c r="B24" s="48"/>
      <c r="C24" s="48" t="s">
        <v>152</v>
      </c>
      <c r="D24" s="68">
        <v>0</v>
      </c>
    </row>
    <row r="25" spans="1:4" s="44" customFormat="1" ht="24.75" customHeight="1">
      <c r="A25" s="50"/>
      <c r="B25" s="48"/>
      <c r="C25" s="48" t="s">
        <v>121</v>
      </c>
      <c r="D25" s="68">
        <v>283.36</v>
      </c>
    </row>
    <row r="26" spans="1:4" s="44" customFormat="1" ht="24.75" customHeight="1">
      <c r="A26" s="50"/>
      <c r="B26" s="48"/>
      <c r="C26" s="48" t="s">
        <v>120</v>
      </c>
      <c r="D26" s="68">
        <v>0</v>
      </c>
    </row>
    <row r="27" spans="1:4" s="44" customFormat="1" ht="24.75" customHeight="1">
      <c r="A27" s="50"/>
      <c r="B27" s="48"/>
      <c r="C27" s="48" t="s">
        <v>119</v>
      </c>
      <c r="D27" s="68">
        <v>0</v>
      </c>
    </row>
    <row r="28" spans="1:4" s="44" customFormat="1" ht="24.75" customHeight="1">
      <c r="A28" s="50"/>
      <c r="B28" s="48"/>
      <c r="C28" s="48" t="s">
        <v>139</v>
      </c>
      <c r="D28" s="69">
        <v>0</v>
      </c>
    </row>
    <row r="29" spans="1:4" s="44" customFormat="1" ht="24.75" customHeight="1">
      <c r="A29" s="50"/>
      <c r="B29" s="48"/>
      <c r="C29" s="48" t="s">
        <v>140</v>
      </c>
      <c r="D29" s="69">
        <v>0</v>
      </c>
    </row>
    <row r="30" spans="1:4" s="44" customFormat="1" ht="24.75" customHeight="1">
      <c r="A30" s="50"/>
      <c r="B30" s="48"/>
      <c r="C30" s="48" t="s">
        <v>141</v>
      </c>
      <c r="D30" s="69">
        <v>0</v>
      </c>
    </row>
    <row r="31" spans="1:4" s="44" customFormat="1" ht="24.75" customHeight="1">
      <c r="A31" s="50"/>
      <c r="B31" s="48"/>
      <c r="C31" s="48" t="s">
        <v>142</v>
      </c>
      <c r="D31" s="69">
        <v>0</v>
      </c>
    </row>
    <row r="32" spans="1:4" s="44" customFormat="1" ht="24.75" customHeight="1">
      <c r="A32" s="50"/>
      <c r="B32" s="48"/>
      <c r="C32" s="48" t="s">
        <v>143</v>
      </c>
      <c r="D32" s="69">
        <v>0</v>
      </c>
    </row>
    <row r="33" spans="1:4" s="44" customFormat="1" ht="24.75" customHeight="1">
      <c r="A33" s="50"/>
      <c r="B33" s="48"/>
      <c r="C33" s="48" t="s">
        <v>144</v>
      </c>
      <c r="D33" s="69">
        <v>0</v>
      </c>
    </row>
    <row r="34" spans="1:4" s="44" customFormat="1" ht="24.75" customHeight="1">
      <c r="A34" s="50"/>
      <c r="B34" s="48"/>
      <c r="C34" s="48" t="s">
        <v>145</v>
      </c>
      <c r="D34" s="70">
        <v>0</v>
      </c>
    </row>
    <row r="35" spans="1:4" ht="24.75" customHeight="1">
      <c r="A35" s="35"/>
      <c r="B35" s="36"/>
      <c r="C35" s="36"/>
      <c r="D35" s="37"/>
    </row>
    <row r="36" spans="1:4" s="44" customFormat="1" ht="24.75" customHeight="1">
      <c r="A36" s="71" t="s">
        <v>53</v>
      </c>
      <c r="B36" s="64">
        <v>9999.2000000000007</v>
      </c>
      <c r="C36" s="72" t="s">
        <v>54</v>
      </c>
      <c r="D36" s="66">
        <v>10179.11</v>
      </c>
    </row>
    <row r="37" spans="1:4" ht="24.75" customHeight="1">
      <c r="A37" s="38"/>
      <c r="B37" s="36"/>
      <c r="C37" s="39"/>
      <c r="D37" s="37"/>
    </row>
    <row r="38" spans="1:4" ht="24.75" customHeight="1">
      <c r="A38" s="38"/>
      <c r="B38" s="36"/>
      <c r="C38" s="39"/>
      <c r="D38" s="37"/>
    </row>
    <row r="39" spans="1:4" s="44" customFormat="1" ht="24.75" customHeight="1">
      <c r="A39" s="50" t="s">
        <v>55</v>
      </c>
      <c r="B39" s="73">
        <v>179.91</v>
      </c>
      <c r="C39" s="48" t="s">
        <v>134</v>
      </c>
      <c r="D39" s="66">
        <v>0</v>
      </c>
    </row>
    <row r="40" spans="1:4" s="44" customFormat="1" ht="24.75" customHeight="1">
      <c r="A40" s="50" t="s">
        <v>114</v>
      </c>
      <c r="B40" s="73">
        <v>0</v>
      </c>
      <c r="C40" s="48"/>
      <c r="D40" s="74"/>
    </row>
    <row r="41" spans="1:4" ht="24.75" customHeight="1">
      <c r="A41" s="27"/>
      <c r="B41" s="40"/>
      <c r="C41" s="41"/>
      <c r="D41" s="37"/>
    </row>
    <row r="42" spans="1:4" ht="24.75" customHeight="1">
      <c r="A42" s="42"/>
      <c r="B42" s="40"/>
      <c r="C42" s="41"/>
      <c r="D42" s="37"/>
    </row>
    <row r="43" spans="1:4" s="44" customFormat="1" ht="24.75" customHeight="1">
      <c r="A43" s="71" t="s">
        <v>57</v>
      </c>
      <c r="B43" s="75">
        <v>10179.11</v>
      </c>
      <c r="C43" s="76" t="s">
        <v>58</v>
      </c>
      <c r="D43" s="77">
        <v>10179.11</v>
      </c>
    </row>
    <row r="44" spans="1:4" ht="27" customHeight="1"/>
  </sheetData>
  <sheetProtection formatCells="0" formatColumns="0" formatRows="0"/>
  <mergeCells count="3">
    <mergeCell ref="A2:D2"/>
    <mergeCell ref="A4:B4"/>
    <mergeCell ref="C4:D4"/>
  </mergeCells>
  <phoneticPr fontId="8" type="noConversion"/>
  <hyperlinks>
    <hyperlink ref="A1" location="目录!A1" display="place"/>
    <hyperlink ref="C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5546875" style="7" customWidth="1"/>
    <col min="2" max="2" width="29.85546875" style="7" customWidth="1"/>
    <col min="3" max="3" width="31.28515625" style="7" customWidth="1"/>
    <col min="4" max="16384" width="9.140625" style="8"/>
  </cols>
  <sheetData>
    <row r="1" spans="1:3" ht="24.75" customHeight="1">
      <c r="A1" s="1" t="s">
        <v>17</v>
      </c>
    </row>
    <row r="2" spans="1:3" ht="24.75" customHeight="1">
      <c r="A2" s="159" t="s">
        <v>97</v>
      </c>
      <c r="B2" s="159"/>
    </row>
    <row r="3" spans="1:3" ht="24.75" customHeight="1">
      <c r="A3" s="21"/>
      <c r="B3" s="22"/>
    </row>
    <row r="4" spans="1:3" ht="24" customHeight="1">
      <c r="A4" s="23" t="s">
        <v>21</v>
      </c>
      <c r="B4" s="24" t="s">
        <v>22</v>
      </c>
    </row>
    <row r="5" spans="1:3" s="80" customFormat="1" ht="24.75" customHeight="1">
      <c r="A5" s="78" t="s">
        <v>23</v>
      </c>
      <c r="B5" s="79">
        <v>8015.2</v>
      </c>
      <c r="C5" s="63"/>
    </row>
    <row r="6" spans="1:3" ht="24.75" customHeight="1">
      <c r="A6" s="78" t="s">
        <v>154</v>
      </c>
      <c r="B6" s="79">
        <v>7934.6</v>
      </c>
    </row>
    <row r="7" spans="1:3" ht="24.75" customHeight="1">
      <c r="A7" s="78" t="s">
        <v>155</v>
      </c>
      <c r="B7" s="79">
        <v>69.3</v>
      </c>
    </row>
    <row r="8" spans="1:3" ht="24.75" customHeight="1">
      <c r="A8" s="78" t="s">
        <v>156</v>
      </c>
      <c r="B8" s="79">
        <v>7.7</v>
      </c>
    </row>
    <row r="9" spans="1:3" ht="24.75" customHeight="1">
      <c r="A9" s="78" t="s">
        <v>157</v>
      </c>
      <c r="B9" s="79">
        <v>61.6</v>
      </c>
    </row>
    <row r="10" spans="1:3" ht="24.75" customHeight="1">
      <c r="A10" s="78" t="s">
        <v>158</v>
      </c>
      <c r="B10" s="79">
        <v>11.3</v>
      </c>
    </row>
    <row r="11" spans="1:3" ht="24.75" customHeight="1">
      <c r="A11" s="78" t="s">
        <v>159</v>
      </c>
      <c r="B11" s="79">
        <v>11.3</v>
      </c>
    </row>
    <row r="12" spans="1:3" ht="24.75" customHeight="1">
      <c r="A12" s="78" t="s">
        <v>28</v>
      </c>
      <c r="B12" s="79">
        <v>1984</v>
      </c>
    </row>
    <row r="13" spans="1:3" ht="24.75" customHeight="1">
      <c r="A13" s="78" t="s">
        <v>160</v>
      </c>
      <c r="B13" s="79">
        <v>2080</v>
      </c>
    </row>
    <row r="14" spans="1:3" ht="24.75" customHeight="1">
      <c r="A14" s="78" t="s">
        <v>161</v>
      </c>
      <c r="B14" s="79">
        <v>100</v>
      </c>
    </row>
    <row r="15" spans="1:3" ht="24.75" customHeight="1">
      <c r="A15" s="78" t="s">
        <v>162</v>
      </c>
      <c r="B15" s="79">
        <v>9999.2000000000007</v>
      </c>
    </row>
    <row r="16" spans="1:3" ht="24.75" customHeight="1">
      <c r="A16" s="78" t="s">
        <v>55</v>
      </c>
      <c r="B16" s="79">
        <v>179.91</v>
      </c>
    </row>
    <row r="17" spans="1:2" ht="24.75" customHeight="1">
      <c r="A17" s="78" t="s">
        <v>163</v>
      </c>
      <c r="B17" s="79">
        <v>179.91</v>
      </c>
    </row>
    <row r="18" spans="1:2" ht="24.75" customHeight="1">
      <c r="A18" s="78" t="s">
        <v>164</v>
      </c>
      <c r="B18" s="79">
        <v>179.91</v>
      </c>
    </row>
    <row r="19" spans="1:2" ht="24.75" customHeight="1">
      <c r="A19" s="78" t="s">
        <v>165</v>
      </c>
      <c r="B19" s="79">
        <v>10179.11</v>
      </c>
    </row>
    <row r="20" spans="1:2" ht="24.75" customHeight="1">
      <c r="A20" s="8"/>
      <c r="B20" s="8"/>
    </row>
    <row r="21" spans="1:2" ht="24.75" customHeight="1">
      <c r="A21" s="8"/>
      <c r="B21" s="8"/>
    </row>
    <row r="22" spans="1:2" ht="24.75" customHeight="1">
      <c r="A22" s="8"/>
      <c r="B22" s="8"/>
    </row>
    <row r="23" spans="1:2" ht="24.75" customHeight="1">
      <c r="A23" s="8"/>
      <c r="B23" s="8"/>
    </row>
    <row r="24" spans="1:2" ht="24.75" customHeight="1">
      <c r="A24" s="8"/>
      <c r="B24" s="8"/>
    </row>
    <row r="25" spans="1:2" ht="24.75" customHeight="1">
      <c r="A25" s="8"/>
      <c r="B25" s="8"/>
    </row>
    <row r="26" spans="1:2" ht="24.75" customHeight="1">
      <c r="A26" s="8"/>
      <c r="B26" s="8"/>
    </row>
    <row r="27" spans="1:2" ht="24.75" customHeight="1">
      <c r="A27" s="8"/>
      <c r="B27" s="8"/>
    </row>
    <row r="28" spans="1:2" ht="24.75" customHeight="1">
      <c r="A28" s="8"/>
      <c r="B28" s="8"/>
    </row>
    <row r="29" spans="1:2" ht="24.75" customHeight="1">
      <c r="A29" s="8"/>
      <c r="B29" s="8"/>
    </row>
    <row r="30" spans="1:2" ht="24.75" customHeight="1">
      <c r="A30" s="8"/>
      <c r="B30" s="8"/>
    </row>
    <row r="31" spans="1:2" ht="24.75" customHeight="1">
      <c r="A31" s="8"/>
      <c r="B31" s="8"/>
    </row>
    <row r="32" spans="1:2" ht="24.75" customHeight="1">
      <c r="A32" s="8"/>
      <c r="B32" s="8"/>
    </row>
    <row r="33" spans="1:2" ht="24.75" customHeight="1">
      <c r="A33" s="8"/>
      <c r="B33" s="8"/>
    </row>
    <row r="34" spans="1:2" ht="24.75" customHeight="1">
      <c r="A34" s="8"/>
      <c r="B34" s="8"/>
    </row>
    <row r="35" spans="1:2" ht="24.75" customHeight="1">
      <c r="A35" s="8"/>
      <c r="B35" s="8"/>
    </row>
    <row r="36" spans="1:2" ht="24.75" customHeight="1">
      <c r="A36" s="8"/>
      <c r="B36" s="8"/>
    </row>
    <row r="37" spans="1:2" ht="24.75" customHeight="1">
      <c r="A37" s="8"/>
      <c r="B37" s="8"/>
    </row>
    <row r="38" spans="1:2" ht="27" customHeight="1"/>
  </sheetData>
  <sheetProtection formatCells="0" formatColumns="0" formatRows="0"/>
  <mergeCells count="1">
    <mergeCell ref="A2:B2"/>
  </mergeCells>
  <phoneticPr fontId="15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5546875" style="7" customWidth="1"/>
    <col min="2" max="2" width="29.85546875" style="7" customWidth="1"/>
    <col min="3" max="3" width="31.28515625" style="7" customWidth="1"/>
    <col min="4" max="16384" width="9.140625" style="8"/>
  </cols>
  <sheetData>
    <row r="1" spans="1:3" ht="24.75" customHeight="1">
      <c r="A1" s="1" t="s">
        <v>17</v>
      </c>
    </row>
    <row r="2" spans="1:3" ht="24.75" customHeight="1">
      <c r="A2" s="159" t="s">
        <v>97</v>
      </c>
      <c r="B2" s="159"/>
    </row>
    <row r="3" spans="1:3" ht="24.75" customHeight="1">
      <c r="A3" s="21"/>
      <c r="B3" s="22"/>
    </row>
    <row r="4" spans="1:3" ht="24" customHeight="1">
      <c r="A4" s="23" t="s">
        <v>21</v>
      </c>
      <c r="B4" s="24" t="s">
        <v>22</v>
      </c>
    </row>
    <row r="5" spans="1:3" s="80" customFormat="1" ht="24.75" customHeight="1">
      <c r="A5" s="78" t="s">
        <v>23</v>
      </c>
      <c r="B5" s="81">
        <v>8015.2</v>
      </c>
      <c r="C5" s="63"/>
    </row>
    <row r="6" spans="1:3" ht="24.75" customHeight="1">
      <c r="A6" s="78" t="s">
        <v>154</v>
      </c>
      <c r="B6" s="81">
        <v>7934.6</v>
      </c>
    </row>
    <row r="7" spans="1:3" ht="24.75" customHeight="1">
      <c r="A7" s="78" t="s">
        <v>155</v>
      </c>
      <c r="B7" s="81">
        <v>69.3</v>
      </c>
    </row>
    <row r="8" spans="1:3" ht="24.75" customHeight="1">
      <c r="A8" s="78" t="s">
        <v>156</v>
      </c>
      <c r="B8" s="81">
        <v>7.7</v>
      </c>
    </row>
    <row r="9" spans="1:3" ht="24.75" customHeight="1">
      <c r="A9" s="78" t="s">
        <v>157</v>
      </c>
      <c r="B9" s="81">
        <v>61.6</v>
      </c>
    </row>
    <row r="10" spans="1:3" ht="24.75" customHeight="1">
      <c r="A10" s="78" t="s">
        <v>158</v>
      </c>
      <c r="B10" s="81">
        <v>11.3</v>
      </c>
    </row>
    <row r="11" spans="1:3" ht="24.75" customHeight="1">
      <c r="A11" s="78" t="s">
        <v>159</v>
      </c>
      <c r="B11" s="81">
        <v>11.3</v>
      </c>
    </row>
    <row r="12" spans="1:3" ht="24.75" customHeight="1">
      <c r="A12" s="78" t="s">
        <v>28</v>
      </c>
      <c r="B12" s="81">
        <v>1984</v>
      </c>
    </row>
    <row r="13" spans="1:3" ht="24.75" customHeight="1">
      <c r="A13" s="78" t="s">
        <v>160</v>
      </c>
      <c r="B13" s="81">
        <v>2080</v>
      </c>
    </row>
    <row r="14" spans="1:3" ht="24.75" customHeight="1">
      <c r="A14" s="78" t="s">
        <v>161</v>
      </c>
      <c r="B14" s="81">
        <v>100</v>
      </c>
    </row>
    <row r="15" spans="1:3" ht="24.75" customHeight="1">
      <c r="A15" s="78" t="s">
        <v>162</v>
      </c>
      <c r="B15" s="81">
        <v>9999.2000000000007</v>
      </c>
    </row>
    <row r="16" spans="1:3" ht="24.75" customHeight="1">
      <c r="A16" s="78" t="s">
        <v>55</v>
      </c>
      <c r="B16" s="81">
        <v>179.91</v>
      </c>
    </row>
    <row r="17" spans="1:2" ht="24.75" customHeight="1">
      <c r="A17" s="78" t="s">
        <v>163</v>
      </c>
      <c r="B17" s="81">
        <v>179.91</v>
      </c>
    </row>
    <row r="18" spans="1:2" ht="24.75" customHeight="1">
      <c r="A18" s="78" t="s">
        <v>164</v>
      </c>
      <c r="B18" s="81">
        <v>179.91</v>
      </c>
    </row>
    <row r="19" spans="1:2" ht="24.75" customHeight="1">
      <c r="A19" s="78" t="s">
        <v>165</v>
      </c>
      <c r="B19" s="81">
        <v>10179.11</v>
      </c>
    </row>
    <row r="20" spans="1:2" ht="24.75" customHeight="1">
      <c r="A20" s="8"/>
      <c r="B20" s="8"/>
    </row>
    <row r="21" spans="1:2" ht="24.75" customHeight="1">
      <c r="A21" s="8"/>
      <c r="B21" s="8"/>
    </row>
    <row r="22" spans="1:2" ht="24.75" customHeight="1">
      <c r="A22" s="8"/>
      <c r="B22" s="8"/>
    </row>
    <row r="23" spans="1:2" ht="24.75" customHeight="1">
      <c r="A23" s="8"/>
      <c r="B23" s="8"/>
    </row>
    <row r="24" spans="1:2" ht="24.75" customHeight="1">
      <c r="A24" s="8"/>
      <c r="B24" s="8"/>
    </row>
    <row r="25" spans="1:2" ht="24.75" customHeight="1">
      <c r="A25" s="8"/>
      <c r="B25" s="8"/>
    </row>
    <row r="26" spans="1:2" ht="24.75" customHeight="1">
      <c r="A26" s="8"/>
      <c r="B26" s="8"/>
    </row>
    <row r="27" spans="1:2" ht="24.75" customHeight="1">
      <c r="A27" s="8"/>
      <c r="B27" s="8"/>
    </row>
    <row r="28" spans="1:2" ht="24.75" customHeight="1">
      <c r="A28" s="8"/>
      <c r="B28" s="8"/>
    </row>
    <row r="29" spans="1:2" ht="24.75" customHeight="1">
      <c r="A29" s="8"/>
      <c r="B29" s="8"/>
    </row>
    <row r="30" spans="1:2" ht="24.75" customHeight="1">
      <c r="A30" s="8"/>
      <c r="B30" s="8"/>
    </row>
    <row r="31" spans="1:2" ht="24.75" customHeight="1">
      <c r="A31" s="8"/>
      <c r="B31" s="8"/>
    </row>
    <row r="32" spans="1:2" ht="24.75" customHeight="1">
      <c r="A32" s="8"/>
      <c r="B32" s="8"/>
    </row>
    <row r="33" spans="1:2" ht="24.75" customHeight="1">
      <c r="A33" s="8"/>
      <c r="B33" s="8"/>
    </row>
    <row r="34" spans="1:2" ht="24.75" customHeight="1">
      <c r="A34" s="8"/>
      <c r="B34" s="8"/>
    </row>
    <row r="35" spans="1:2" ht="24.75" customHeight="1">
      <c r="A35" s="8"/>
      <c r="B35" s="8"/>
    </row>
    <row r="36" spans="1:2" ht="24.75" customHeight="1">
      <c r="A36" s="8"/>
      <c r="B36" s="8"/>
    </row>
    <row r="37" spans="1:2" ht="24.75" customHeight="1">
      <c r="A37" s="8"/>
      <c r="B37" s="8"/>
    </row>
    <row r="38" spans="1:2" ht="27" customHeight="1"/>
  </sheetData>
  <sheetProtection formatCells="0" formatColumns="0" formatRows="0"/>
  <mergeCells count="1">
    <mergeCell ref="A2:B2"/>
  </mergeCells>
  <phoneticPr fontId="2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/>
  </sheetViews>
  <sheetFormatPr defaultRowHeight="12.75" customHeight="1"/>
  <cols>
    <col min="1" max="1" width="34.140625" style="7" customWidth="1"/>
    <col min="2" max="4" width="17.28515625" style="7" customWidth="1"/>
    <col min="5" max="5" width="15.140625" style="7" customWidth="1"/>
    <col min="6" max="7" width="6.85546875" style="7" customWidth="1"/>
    <col min="8" max="16384" width="9.140625" style="8"/>
  </cols>
  <sheetData>
    <row r="1" spans="1:7" ht="24.75" customHeight="1">
      <c r="A1" s="1" t="s">
        <v>17</v>
      </c>
    </row>
    <row r="2" spans="1:7" ht="24.75" customHeight="1">
      <c r="A2" s="164" t="s">
        <v>59</v>
      </c>
      <c r="B2" s="164"/>
      <c r="C2" s="164"/>
      <c r="D2" s="164"/>
      <c r="E2" s="164"/>
    </row>
    <row r="3" spans="1:7" ht="24.75" customHeight="1">
      <c r="A3" s="19"/>
      <c r="B3" s="19"/>
      <c r="E3" s="2" t="s">
        <v>18</v>
      </c>
    </row>
    <row r="4" spans="1:7" ht="24.75" customHeight="1">
      <c r="A4" s="6" t="s">
        <v>60</v>
      </c>
      <c r="B4" s="6" t="s">
        <v>61</v>
      </c>
      <c r="C4" s="9" t="s">
        <v>62</v>
      </c>
      <c r="D4" s="10" t="s">
        <v>63</v>
      </c>
      <c r="E4" s="4" t="s">
        <v>56</v>
      </c>
    </row>
    <row r="5" spans="1:7" ht="24.75" customHeight="1">
      <c r="A5" s="6" t="s">
        <v>64</v>
      </c>
      <c r="B5" s="6">
        <v>1</v>
      </c>
      <c r="C5" s="9">
        <v>2</v>
      </c>
      <c r="D5" s="10">
        <v>3</v>
      </c>
      <c r="E5" s="20">
        <v>4</v>
      </c>
    </row>
    <row r="6" spans="1:7" s="80" customFormat="1" ht="29.25" customHeight="1">
      <c r="A6" s="87" t="s">
        <v>67</v>
      </c>
      <c r="B6" s="88">
        <f>B7+B10+B18+B22</f>
        <v>10179.11</v>
      </c>
      <c r="C6" s="89">
        <f>C7+C10+C18+C22</f>
        <v>7887.5999999999995</v>
      </c>
      <c r="D6" s="90">
        <f>D7+D10+D18+D22</f>
        <v>2111.6</v>
      </c>
      <c r="E6" s="91">
        <f>E7+E10+E18+E22</f>
        <v>179.91</v>
      </c>
      <c r="F6" s="63"/>
      <c r="G6" s="63"/>
    </row>
    <row r="7" spans="1:7" ht="29.25" customHeight="1">
      <c r="A7" s="87" t="s">
        <v>166</v>
      </c>
      <c r="B7" s="88">
        <f t="shared" ref="B7:E8" si="0">B8</f>
        <v>8269.0300000000007</v>
      </c>
      <c r="C7" s="89">
        <f t="shared" si="0"/>
        <v>5977.52</v>
      </c>
      <c r="D7" s="90">
        <f t="shared" si="0"/>
        <v>2111.6</v>
      </c>
      <c r="E7" s="91">
        <f t="shared" si="0"/>
        <v>179.91</v>
      </c>
    </row>
    <row r="8" spans="1:7" ht="29.25" customHeight="1">
      <c r="A8" s="87" t="s">
        <v>167</v>
      </c>
      <c r="B8" s="88">
        <f t="shared" si="0"/>
        <v>8269.0300000000007</v>
      </c>
      <c r="C8" s="89">
        <f t="shared" si="0"/>
        <v>5977.52</v>
      </c>
      <c r="D8" s="90">
        <f t="shared" si="0"/>
        <v>2111.6</v>
      </c>
      <c r="E8" s="91">
        <f t="shared" si="0"/>
        <v>179.91</v>
      </c>
    </row>
    <row r="9" spans="1:7" ht="29.25" customHeight="1">
      <c r="A9" s="82" t="s">
        <v>168</v>
      </c>
      <c r="B9" s="83">
        <v>8269.0300000000007</v>
      </c>
      <c r="C9" s="84">
        <v>5977.52</v>
      </c>
      <c r="D9" s="85">
        <v>2111.6</v>
      </c>
      <c r="E9" s="86">
        <v>179.91</v>
      </c>
    </row>
    <row r="10" spans="1:7" ht="29.25" customHeight="1">
      <c r="A10" s="87" t="s">
        <v>169</v>
      </c>
      <c r="B10" s="88">
        <f>B11+B16</f>
        <v>1321.32</v>
      </c>
      <c r="C10" s="89">
        <f>C11+C16</f>
        <v>1321.32</v>
      </c>
      <c r="D10" s="90">
        <f>D11+D16</f>
        <v>0</v>
      </c>
      <c r="E10" s="91">
        <f>E11+E16</f>
        <v>0</v>
      </c>
    </row>
    <row r="11" spans="1:7" ht="29.25" customHeight="1">
      <c r="A11" s="87" t="s">
        <v>170</v>
      </c>
      <c r="B11" s="88">
        <f>SUM(B12:B15)</f>
        <v>1316.46</v>
      </c>
      <c r="C11" s="89">
        <f>SUM(C12:C15)</f>
        <v>1316.46</v>
      </c>
      <c r="D11" s="90">
        <f>SUM(D12:D15)</f>
        <v>0</v>
      </c>
      <c r="E11" s="91">
        <f>SUM(E12:E15)</f>
        <v>0</v>
      </c>
    </row>
    <row r="12" spans="1:7" ht="29.25" customHeight="1">
      <c r="A12" s="82" t="s">
        <v>171</v>
      </c>
      <c r="B12" s="83">
        <v>42.14</v>
      </c>
      <c r="C12" s="84">
        <v>42.14</v>
      </c>
      <c r="D12" s="85">
        <v>0</v>
      </c>
      <c r="E12" s="86">
        <v>0</v>
      </c>
    </row>
    <row r="13" spans="1:7" ht="29.25" customHeight="1">
      <c r="A13" s="82" t="s">
        <v>172</v>
      </c>
      <c r="B13" s="83">
        <v>389.15</v>
      </c>
      <c r="C13" s="84">
        <v>389.15</v>
      </c>
      <c r="D13" s="85">
        <v>0</v>
      </c>
      <c r="E13" s="86">
        <v>0</v>
      </c>
    </row>
    <row r="14" spans="1:7" ht="29.25" customHeight="1">
      <c r="A14" s="82" t="s">
        <v>173</v>
      </c>
      <c r="B14" s="83">
        <v>194.57</v>
      </c>
      <c r="C14" s="84">
        <v>194.57</v>
      </c>
      <c r="D14" s="85">
        <v>0</v>
      </c>
      <c r="E14" s="86">
        <v>0</v>
      </c>
    </row>
    <row r="15" spans="1:7" ht="29.25" customHeight="1">
      <c r="A15" s="82" t="s">
        <v>174</v>
      </c>
      <c r="B15" s="83">
        <v>690.6</v>
      </c>
      <c r="C15" s="84">
        <v>690.6</v>
      </c>
      <c r="D15" s="85">
        <v>0</v>
      </c>
      <c r="E15" s="86">
        <v>0</v>
      </c>
    </row>
    <row r="16" spans="1:7" ht="29.25" customHeight="1">
      <c r="A16" s="87" t="s">
        <v>175</v>
      </c>
      <c r="B16" s="88">
        <f>B17</f>
        <v>4.8600000000000003</v>
      </c>
      <c r="C16" s="89">
        <f>C17</f>
        <v>4.8600000000000003</v>
      </c>
      <c r="D16" s="90">
        <f>D17</f>
        <v>0</v>
      </c>
      <c r="E16" s="91">
        <f>E17</f>
        <v>0</v>
      </c>
    </row>
    <row r="17" spans="1:5" ht="29.25" customHeight="1">
      <c r="A17" s="82" t="s">
        <v>176</v>
      </c>
      <c r="B17" s="83">
        <v>4.8600000000000003</v>
      </c>
      <c r="C17" s="84">
        <v>4.8600000000000003</v>
      </c>
      <c r="D17" s="85">
        <v>0</v>
      </c>
      <c r="E17" s="86">
        <v>0</v>
      </c>
    </row>
    <row r="18" spans="1:5" ht="29.25" customHeight="1">
      <c r="A18" s="87" t="s">
        <v>177</v>
      </c>
      <c r="B18" s="88">
        <f>B19</f>
        <v>305.39999999999998</v>
      </c>
      <c r="C18" s="89">
        <f>C19</f>
        <v>305.39999999999998</v>
      </c>
      <c r="D18" s="90">
        <f>D19</f>
        <v>0</v>
      </c>
      <c r="E18" s="91">
        <f>E19</f>
        <v>0</v>
      </c>
    </row>
    <row r="19" spans="1:5" ht="29.25" customHeight="1">
      <c r="A19" s="87" t="s">
        <v>178</v>
      </c>
      <c r="B19" s="88">
        <f>SUM(B20:B21)</f>
        <v>305.39999999999998</v>
      </c>
      <c r="C19" s="89">
        <f>SUM(C20:C21)</f>
        <v>305.39999999999998</v>
      </c>
      <c r="D19" s="90">
        <f>SUM(D20:D21)</f>
        <v>0</v>
      </c>
      <c r="E19" s="91">
        <f>SUM(E20:E21)</f>
        <v>0</v>
      </c>
    </row>
    <row r="20" spans="1:5" ht="29.25" customHeight="1">
      <c r="A20" s="82" t="s">
        <v>179</v>
      </c>
      <c r="B20" s="83">
        <v>195.95</v>
      </c>
      <c r="C20" s="84">
        <v>195.95</v>
      </c>
      <c r="D20" s="85">
        <v>0</v>
      </c>
      <c r="E20" s="86">
        <v>0</v>
      </c>
    </row>
    <row r="21" spans="1:5" ht="29.25" customHeight="1">
      <c r="A21" s="82" t="s">
        <v>180</v>
      </c>
      <c r="B21" s="83">
        <v>109.45</v>
      </c>
      <c r="C21" s="84">
        <v>109.45</v>
      </c>
      <c r="D21" s="85">
        <v>0</v>
      </c>
      <c r="E21" s="86">
        <v>0</v>
      </c>
    </row>
    <row r="22" spans="1:5" ht="29.25" customHeight="1">
      <c r="A22" s="87" t="s">
        <v>181</v>
      </c>
      <c r="B22" s="88">
        <f t="shared" ref="B22:E23" si="1">B23</f>
        <v>283.36</v>
      </c>
      <c r="C22" s="89">
        <f t="shared" si="1"/>
        <v>283.36</v>
      </c>
      <c r="D22" s="90">
        <f t="shared" si="1"/>
        <v>0</v>
      </c>
      <c r="E22" s="91">
        <f t="shared" si="1"/>
        <v>0</v>
      </c>
    </row>
    <row r="23" spans="1:5" ht="29.25" customHeight="1">
      <c r="A23" s="87" t="s">
        <v>182</v>
      </c>
      <c r="B23" s="88">
        <f t="shared" si="1"/>
        <v>283.36</v>
      </c>
      <c r="C23" s="89">
        <f t="shared" si="1"/>
        <v>283.36</v>
      </c>
      <c r="D23" s="90">
        <f t="shared" si="1"/>
        <v>0</v>
      </c>
      <c r="E23" s="91">
        <f t="shared" si="1"/>
        <v>0</v>
      </c>
    </row>
    <row r="24" spans="1:5" ht="29.25" customHeight="1">
      <c r="A24" s="82" t="s">
        <v>183</v>
      </c>
      <c r="B24" s="83">
        <v>283.36</v>
      </c>
      <c r="C24" s="84">
        <v>283.36</v>
      </c>
      <c r="D24" s="85">
        <v>0</v>
      </c>
      <c r="E24" s="86">
        <v>0</v>
      </c>
    </row>
  </sheetData>
  <sheetProtection formatCells="0" formatColumns="0" formatRows="0"/>
  <mergeCells count="1">
    <mergeCell ref="A2:E2"/>
  </mergeCells>
  <phoneticPr fontId="1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U35"/>
  <sheetViews>
    <sheetView showGridLines="0" showZeros="0" workbookViewId="0"/>
  </sheetViews>
  <sheetFormatPr defaultRowHeight="12.75" customHeight="1"/>
  <cols>
    <col min="1" max="1" width="33.140625" style="7" customWidth="1"/>
    <col min="2" max="2" width="24.5703125" style="7" customWidth="1"/>
    <col min="3" max="3" width="29" style="7" customWidth="1"/>
    <col min="4" max="4" width="22.5703125" style="7" customWidth="1"/>
    <col min="5" max="99" width="9" style="7" customWidth="1"/>
    <col min="100" max="16384" width="9.140625" style="8"/>
  </cols>
  <sheetData>
    <row r="1" spans="1:99" ht="25.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9" ht="25.5" customHeight="1">
      <c r="A2" s="165" t="s">
        <v>96</v>
      </c>
      <c r="B2" s="165"/>
      <c r="C2" s="165"/>
      <c r="D2" s="16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99" ht="16.5" customHeight="1">
      <c r="B3" s="17"/>
      <c r="C3" s="1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</row>
    <row r="4" spans="1:99" ht="25.5" customHeight="1">
      <c r="A4" s="166" t="s">
        <v>87</v>
      </c>
      <c r="B4" s="167"/>
      <c r="C4" s="168" t="s">
        <v>88</v>
      </c>
      <c r="D4" s="16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</row>
    <row r="5" spans="1:99" ht="25.5" customHeight="1">
      <c r="A5" s="6" t="s">
        <v>21</v>
      </c>
      <c r="B5" s="9" t="s">
        <v>22</v>
      </c>
      <c r="C5" s="15" t="s">
        <v>21</v>
      </c>
      <c r="D5" s="19" t="s">
        <v>67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</row>
    <row r="6" spans="1:99" s="80" customFormat="1" ht="25.5" customHeight="1">
      <c r="A6" s="92" t="s">
        <v>89</v>
      </c>
      <c r="B6" s="93">
        <v>8015.2</v>
      </c>
      <c r="C6" s="94" t="s">
        <v>90</v>
      </c>
      <c r="D6" s="95">
        <v>8015.2</v>
      </c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63"/>
    </row>
    <row r="7" spans="1:99" s="80" customFormat="1" ht="25.5" customHeight="1">
      <c r="A7" s="92" t="s">
        <v>91</v>
      </c>
      <c r="B7" s="93">
        <v>8015.2</v>
      </c>
      <c r="C7" s="94" t="s">
        <v>92</v>
      </c>
      <c r="D7" s="95">
        <v>0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63"/>
    </row>
    <row r="8" spans="1:99" s="80" customFormat="1" ht="25.5" customHeight="1">
      <c r="A8" s="92" t="s">
        <v>93</v>
      </c>
      <c r="B8" s="93">
        <v>0</v>
      </c>
      <c r="C8" s="94" t="s">
        <v>25</v>
      </c>
      <c r="D8" s="95">
        <v>0</v>
      </c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63"/>
    </row>
    <row r="9" spans="1:99" s="80" customFormat="1" ht="25.5" customHeight="1">
      <c r="A9" s="92" t="s">
        <v>103</v>
      </c>
      <c r="B9" s="93">
        <v>0</v>
      </c>
      <c r="C9" s="94" t="s">
        <v>27</v>
      </c>
      <c r="D9" s="95">
        <v>0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63"/>
    </row>
    <row r="10" spans="1:99" s="80" customFormat="1" ht="25.5" customHeight="1">
      <c r="A10" s="92"/>
      <c r="B10" s="98"/>
      <c r="C10" s="94" t="s">
        <v>29</v>
      </c>
      <c r="D10" s="95">
        <v>0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63"/>
    </row>
    <row r="11" spans="1:99" s="80" customFormat="1" ht="25.5" customHeight="1">
      <c r="A11" s="92"/>
      <c r="B11" s="98"/>
      <c r="C11" s="94" t="s">
        <v>31</v>
      </c>
      <c r="D11" s="95">
        <v>6105.12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63"/>
    </row>
    <row r="12" spans="1:99" s="80" customFormat="1" ht="25.5" customHeight="1">
      <c r="A12" s="92"/>
      <c r="B12" s="98"/>
      <c r="C12" s="94" t="s">
        <v>33</v>
      </c>
      <c r="D12" s="95">
        <v>0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63"/>
    </row>
    <row r="13" spans="1:99" s="80" customFormat="1" ht="25.5" customHeight="1">
      <c r="A13" s="99"/>
      <c r="B13" s="100"/>
      <c r="C13" s="94" t="s">
        <v>35</v>
      </c>
      <c r="D13" s="95">
        <v>0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63"/>
    </row>
    <row r="14" spans="1:99" s="80" customFormat="1" ht="25.5" customHeight="1">
      <c r="A14" s="99"/>
      <c r="B14" s="101"/>
      <c r="C14" s="94" t="s">
        <v>37</v>
      </c>
      <c r="D14" s="95">
        <v>1321.32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63"/>
    </row>
    <row r="15" spans="1:99" s="80" customFormat="1" ht="25.5" customHeight="1">
      <c r="A15" s="99"/>
      <c r="B15" s="100"/>
      <c r="C15" s="94" t="s">
        <v>39</v>
      </c>
      <c r="D15" s="95">
        <v>0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63"/>
    </row>
    <row r="16" spans="1:99" s="80" customFormat="1" ht="25.5" customHeight="1">
      <c r="A16" s="99"/>
      <c r="B16" s="100"/>
      <c r="C16" s="94" t="s">
        <v>40</v>
      </c>
      <c r="D16" s="95">
        <v>305.39999999999998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63"/>
    </row>
    <row r="17" spans="1:99" s="80" customFormat="1" ht="25.5" customHeight="1">
      <c r="A17" s="99"/>
      <c r="B17" s="100"/>
      <c r="C17" s="94" t="s">
        <v>41</v>
      </c>
      <c r="D17" s="95">
        <v>0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63"/>
    </row>
    <row r="18" spans="1:99" s="80" customFormat="1" ht="25.5" customHeight="1">
      <c r="A18" s="99"/>
      <c r="B18" s="100"/>
      <c r="C18" s="94" t="s">
        <v>42</v>
      </c>
      <c r="D18" s="95">
        <v>0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63"/>
    </row>
    <row r="19" spans="1:99" s="80" customFormat="1" ht="25.5" customHeight="1">
      <c r="A19" s="99"/>
      <c r="B19" s="100"/>
      <c r="C19" s="94" t="s">
        <v>43</v>
      </c>
      <c r="D19" s="95">
        <v>0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63"/>
    </row>
    <row r="20" spans="1:99" s="80" customFormat="1" ht="25.5" customHeight="1">
      <c r="A20" s="99"/>
      <c r="B20" s="100"/>
      <c r="C20" s="94" t="s">
        <v>44</v>
      </c>
      <c r="D20" s="95">
        <v>0</v>
      </c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63"/>
    </row>
    <row r="21" spans="1:99" s="80" customFormat="1" ht="25.5" customHeight="1">
      <c r="A21" s="99"/>
      <c r="B21" s="100"/>
      <c r="C21" s="94" t="s">
        <v>45</v>
      </c>
      <c r="D21" s="95">
        <v>0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63"/>
    </row>
    <row r="22" spans="1:99" s="80" customFormat="1" ht="25.5" customHeight="1">
      <c r="A22" s="99"/>
      <c r="B22" s="100"/>
      <c r="C22" s="94" t="s">
        <v>46</v>
      </c>
      <c r="D22" s="95">
        <v>0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63"/>
    </row>
    <row r="23" spans="1:99" s="80" customFormat="1" ht="25.5" customHeight="1">
      <c r="A23" s="99"/>
      <c r="B23" s="100"/>
      <c r="C23" s="94" t="s">
        <v>47</v>
      </c>
      <c r="D23" s="95">
        <v>0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63"/>
    </row>
    <row r="24" spans="1:99" s="80" customFormat="1" ht="25.5" customHeight="1">
      <c r="A24" s="99"/>
      <c r="B24" s="100"/>
      <c r="C24" s="94" t="s">
        <v>48</v>
      </c>
      <c r="D24" s="95">
        <v>0</v>
      </c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63"/>
    </row>
    <row r="25" spans="1:99" s="80" customFormat="1" ht="25.5" customHeight="1">
      <c r="A25" s="99"/>
      <c r="B25" s="100"/>
      <c r="C25" s="94" t="s">
        <v>49</v>
      </c>
      <c r="D25" s="95">
        <v>0</v>
      </c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63"/>
    </row>
    <row r="26" spans="1:99" s="80" customFormat="1" ht="25.5" customHeight="1">
      <c r="A26" s="99"/>
      <c r="B26" s="100"/>
      <c r="C26" s="94" t="s">
        <v>50</v>
      </c>
      <c r="D26" s="95">
        <v>283.36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63"/>
    </row>
    <row r="27" spans="1:99" s="80" customFormat="1" ht="25.5" customHeight="1">
      <c r="A27" s="99"/>
      <c r="B27" s="100"/>
      <c r="C27" s="94" t="s">
        <v>51</v>
      </c>
      <c r="D27" s="95">
        <v>0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63"/>
    </row>
    <row r="28" spans="1:99" s="80" customFormat="1" ht="25.5" customHeight="1">
      <c r="A28" s="99"/>
      <c r="B28" s="100"/>
      <c r="C28" s="94" t="s">
        <v>52</v>
      </c>
      <c r="D28" s="95">
        <v>0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63"/>
    </row>
    <row r="29" spans="1:99" s="80" customFormat="1" ht="25.5" customHeight="1">
      <c r="A29" s="99"/>
      <c r="B29" s="100"/>
      <c r="C29" s="94" t="s">
        <v>146</v>
      </c>
      <c r="D29" s="102">
        <v>0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63"/>
    </row>
    <row r="30" spans="1:99" s="80" customFormat="1" ht="25.5" customHeight="1">
      <c r="A30" s="99"/>
      <c r="B30" s="100"/>
      <c r="C30" s="94" t="s">
        <v>147</v>
      </c>
      <c r="D30" s="95">
        <v>0</v>
      </c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63"/>
    </row>
    <row r="31" spans="1:99" s="80" customFormat="1" ht="25.5" customHeight="1">
      <c r="A31" s="99"/>
      <c r="B31" s="100"/>
      <c r="C31" s="94" t="s">
        <v>148</v>
      </c>
      <c r="D31" s="95">
        <v>0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63"/>
    </row>
    <row r="32" spans="1:99" s="80" customFormat="1" ht="25.5" customHeight="1">
      <c r="A32" s="99"/>
      <c r="B32" s="100"/>
      <c r="C32" s="94" t="s">
        <v>149</v>
      </c>
      <c r="D32" s="95">
        <v>0</v>
      </c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63"/>
    </row>
    <row r="33" spans="1:99" s="80" customFormat="1" ht="25.5" customHeight="1">
      <c r="A33" s="99"/>
      <c r="B33" s="100"/>
      <c r="C33" s="94" t="s">
        <v>150</v>
      </c>
      <c r="D33" s="95">
        <v>0</v>
      </c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63"/>
    </row>
    <row r="34" spans="1:99" s="80" customFormat="1" ht="25.5" customHeight="1">
      <c r="A34" s="99"/>
      <c r="B34" s="100"/>
      <c r="C34" s="94" t="s">
        <v>151</v>
      </c>
      <c r="D34" s="95">
        <v>0</v>
      </c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63"/>
    </row>
    <row r="35" spans="1:99" s="80" customFormat="1" ht="25.5" customHeight="1">
      <c r="A35" s="103" t="s">
        <v>94</v>
      </c>
      <c r="B35" s="104">
        <v>8015.2</v>
      </c>
      <c r="C35" s="105" t="s">
        <v>95</v>
      </c>
      <c r="D35" s="102">
        <v>8015.2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63"/>
    </row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52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"/>
  <sheetViews>
    <sheetView showGridLines="0" showZeros="0" workbookViewId="0"/>
  </sheetViews>
  <sheetFormatPr defaultRowHeight="12.75" customHeight="1"/>
  <cols>
    <col min="1" max="1" width="41.85546875" style="7" customWidth="1"/>
    <col min="2" max="2" width="14.42578125" style="7" customWidth="1"/>
    <col min="3" max="11" width="14.28515625" style="7" customWidth="1"/>
    <col min="12" max="13" width="6.85546875" style="7" customWidth="1"/>
    <col min="14" max="16384" width="9.140625" style="8"/>
  </cols>
  <sheetData>
    <row r="1" spans="1:13" ht="24.75" customHeight="1">
      <c r="A1" s="1" t="s">
        <v>17</v>
      </c>
    </row>
    <row r="2" spans="1:13" ht="24.75" customHeight="1">
      <c r="A2" s="159" t="s">
        <v>99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3" ht="24.75" customHeight="1">
      <c r="K3" s="2" t="s">
        <v>18</v>
      </c>
    </row>
    <row r="4" spans="1:13" ht="24.75" customHeight="1">
      <c r="A4" s="166" t="s">
        <v>66</v>
      </c>
      <c r="B4" s="169" t="s">
        <v>67</v>
      </c>
      <c r="C4" s="169" t="s">
        <v>68</v>
      </c>
      <c r="D4" s="169"/>
      <c r="E4" s="169"/>
      <c r="F4" s="169" t="s">
        <v>69</v>
      </c>
      <c r="G4" s="169"/>
      <c r="H4" s="169"/>
      <c r="I4" s="169" t="s">
        <v>70</v>
      </c>
      <c r="J4" s="169"/>
      <c r="K4" s="167"/>
    </row>
    <row r="5" spans="1:13" ht="24.75" customHeight="1">
      <c r="A5" s="166"/>
      <c r="B5" s="169"/>
      <c r="C5" s="9" t="s">
        <v>67</v>
      </c>
      <c r="D5" s="9" t="s">
        <v>62</v>
      </c>
      <c r="E5" s="9" t="s">
        <v>63</v>
      </c>
      <c r="F5" s="9" t="s">
        <v>67</v>
      </c>
      <c r="G5" s="9" t="s">
        <v>62</v>
      </c>
      <c r="H5" s="9" t="s">
        <v>63</v>
      </c>
      <c r="I5" s="15" t="s">
        <v>67</v>
      </c>
      <c r="J5" s="15" t="s">
        <v>62</v>
      </c>
      <c r="K5" s="16" t="s">
        <v>63</v>
      </c>
    </row>
    <row r="6" spans="1:13" ht="24.75" customHeight="1">
      <c r="A6" s="6" t="s">
        <v>64</v>
      </c>
      <c r="B6" s="9">
        <v>1</v>
      </c>
      <c r="C6" s="9">
        <v>2</v>
      </c>
      <c r="D6" s="9">
        <v>3</v>
      </c>
      <c r="E6" s="9">
        <v>4</v>
      </c>
      <c r="F6" s="9">
        <v>2</v>
      </c>
      <c r="G6" s="9">
        <v>3</v>
      </c>
      <c r="H6" s="9">
        <v>4</v>
      </c>
      <c r="I6" s="9">
        <v>2</v>
      </c>
      <c r="J6" s="9">
        <v>3</v>
      </c>
      <c r="K6" s="10">
        <v>4</v>
      </c>
    </row>
    <row r="7" spans="1:13" s="80" customFormat="1" ht="24.75" customHeight="1">
      <c r="A7" s="109" t="s">
        <v>67</v>
      </c>
      <c r="B7" s="110">
        <f t="shared" ref="B7:K8" si="0">B8</f>
        <v>8015.2</v>
      </c>
      <c r="C7" s="110">
        <f t="shared" si="0"/>
        <v>8015.2</v>
      </c>
      <c r="D7" s="110">
        <f t="shared" si="0"/>
        <v>5903.6</v>
      </c>
      <c r="E7" s="110">
        <f t="shared" si="0"/>
        <v>2111.6</v>
      </c>
      <c r="F7" s="110">
        <f t="shared" si="0"/>
        <v>0</v>
      </c>
      <c r="G7" s="110">
        <f t="shared" si="0"/>
        <v>0</v>
      </c>
      <c r="H7" s="110">
        <f t="shared" si="0"/>
        <v>0</v>
      </c>
      <c r="I7" s="110">
        <f t="shared" si="0"/>
        <v>0</v>
      </c>
      <c r="J7" s="110">
        <f t="shared" si="0"/>
        <v>0</v>
      </c>
      <c r="K7" s="111">
        <f t="shared" si="0"/>
        <v>0</v>
      </c>
      <c r="L7" s="63"/>
      <c r="M7" s="63"/>
    </row>
    <row r="8" spans="1:13" ht="24.75" customHeight="1">
      <c r="A8" s="109" t="s">
        <v>184</v>
      </c>
      <c r="B8" s="110">
        <f t="shared" si="0"/>
        <v>8015.2</v>
      </c>
      <c r="C8" s="110">
        <f t="shared" si="0"/>
        <v>8015.2</v>
      </c>
      <c r="D8" s="110">
        <f t="shared" si="0"/>
        <v>5903.6</v>
      </c>
      <c r="E8" s="110">
        <f t="shared" si="0"/>
        <v>2111.6</v>
      </c>
      <c r="F8" s="110">
        <f t="shared" si="0"/>
        <v>0</v>
      </c>
      <c r="G8" s="110">
        <f t="shared" si="0"/>
        <v>0</v>
      </c>
      <c r="H8" s="110">
        <f t="shared" si="0"/>
        <v>0</v>
      </c>
      <c r="I8" s="110">
        <f t="shared" si="0"/>
        <v>0</v>
      </c>
      <c r="J8" s="110">
        <f t="shared" si="0"/>
        <v>0</v>
      </c>
      <c r="K8" s="111">
        <f t="shared" si="0"/>
        <v>0</v>
      </c>
    </row>
    <row r="9" spans="1:13" ht="24.75" customHeight="1">
      <c r="A9" s="106" t="s">
        <v>185</v>
      </c>
      <c r="B9" s="107">
        <v>8015.2</v>
      </c>
      <c r="C9" s="107">
        <v>8015.2</v>
      </c>
      <c r="D9" s="107">
        <v>5903.6</v>
      </c>
      <c r="E9" s="107">
        <v>2111.6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8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showGridLines="0" showZeros="0" workbookViewId="0"/>
  </sheetViews>
  <sheetFormatPr defaultRowHeight="12.75" customHeight="1"/>
  <cols>
    <col min="1" max="1" width="18" style="7" customWidth="1"/>
    <col min="2" max="2" width="32.42578125" style="7" customWidth="1"/>
    <col min="3" max="5" width="17.85546875" style="7" customWidth="1"/>
    <col min="6" max="7" width="6.85546875" style="7" customWidth="1"/>
    <col min="8" max="16384" width="9.140625" style="8"/>
  </cols>
  <sheetData>
    <row r="1" spans="1:7" ht="24.75" customHeight="1">
      <c r="A1" s="1" t="s">
        <v>17</v>
      </c>
      <c r="B1" s="11"/>
    </row>
    <row r="2" spans="1:7" ht="24.75" customHeight="1">
      <c r="A2" s="159" t="s">
        <v>100</v>
      </c>
      <c r="B2" s="159"/>
      <c r="C2" s="159"/>
      <c r="D2" s="159"/>
      <c r="E2" s="159"/>
    </row>
    <row r="3" spans="1:7" ht="24.75" customHeight="1">
      <c r="E3" s="2" t="s">
        <v>18</v>
      </c>
    </row>
    <row r="4" spans="1:7" ht="24.75" customHeight="1">
      <c r="A4" s="166" t="s">
        <v>60</v>
      </c>
      <c r="B4" s="169"/>
      <c r="C4" s="166" t="s">
        <v>68</v>
      </c>
      <c r="D4" s="169"/>
      <c r="E4" s="167"/>
    </row>
    <row r="5" spans="1:7" ht="24.75" customHeight="1">
      <c r="A5" s="6" t="s">
        <v>85</v>
      </c>
      <c r="B5" s="9" t="s">
        <v>65</v>
      </c>
      <c r="C5" s="15" t="s">
        <v>67</v>
      </c>
      <c r="D5" s="15" t="s">
        <v>62</v>
      </c>
      <c r="E5" s="16" t="s">
        <v>63</v>
      </c>
    </row>
    <row r="6" spans="1:7" ht="24.75" customHeight="1">
      <c r="A6" s="6" t="s">
        <v>64</v>
      </c>
      <c r="B6" s="9" t="s">
        <v>64</v>
      </c>
      <c r="C6" s="9">
        <v>1</v>
      </c>
      <c r="D6" s="9">
        <v>2</v>
      </c>
      <c r="E6" s="10">
        <v>3</v>
      </c>
    </row>
    <row r="7" spans="1:7" s="80" customFormat="1" ht="24.75" customHeight="1">
      <c r="A7" s="109"/>
      <c r="B7" s="113" t="s">
        <v>67</v>
      </c>
      <c r="C7" s="110">
        <f>C8+C11+C19+C23</f>
        <v>8015.1999999999989</v>
      </c>
      <c r="D7" s="110">
        <f>D8+D11+D19+D23</f>
        <v>5903.5999999999995</v>
      </c>
      <c r="E7" s="111">
        <f>E8+E11+E19+E23</f>
        <v>2111.6</v>
      </c>
      <c r="F7" s="63"/>
      <c r="G7" s="63"/>
    </row>
    <row r="8" spans="1:7" ht="24.75" customHeight="1">
      <c r="A8" s="109" t="s">
        <v>186</v>
      </c>
      <c r="B8" s="113" t="s">
        <v>166</v>
      </c>
      <c r="C8" s="110">
        <f t="shared" ref="C8:E9" si="0">C9</f>
        <v>6105.12</v>
      </c>
      <c r="D8" s="110">
        <f t="shared" si="0"/>
        <v>3993.52</v>
      </c>
      <c r="E8" s="111">
        <f t="shared" si="0"/>
        <v>2111.6</v>
      </c>
    </row>
    <row r="9" spans="1:7" ht="24.75" customHeight="1">
      <c r="A9" s="109" t="s">
        <v>187</v>
      </c>
      <c r="B9" s="113" t="s">
        <v>167</v>
      </c>
      <c r="C9" s="110">
        <f t="shared" si="0"/>
        <v>6105.12</v>
      </c>
      <c r="D9" s="110">
        <f t="shared" si="0"/>
        <v>3993.52</v>
      </c>
      <c r="E9" s="111">
        <f t="shared" si="0"/>
        <v>2111.6</v>
      </c>
    </row>
    <row r="10" spans="1:7" ht="24.75" customHeight="1">
      <c r="A10" s="106" t="s">
        <v>188</v>
      </c>
      <c r="B10" s="112" t="s">
        <v>168</v>
      </c>
      <c r="C10" s="107">
        <v>6105.12</v>
      </c>
      <c r="D10" s="107">
        <v>3993.52</v>
      </c>
      <c r="E10" s="108">
        <v>2111.6</v>
      </c>
    </row>
    <row r="11" spans="1:7" ht="24.75" customHeight="1">
      <c r="A11" s="109" t="s">
        <v>189</v>
      </c>
      <c r="B11" s="113" t="s">
        <v>169</v>
      </c>
      <c r="C11" s="110">
        <f>C12+C17</f>
        <v>1321.32</v>
      </c>
      <c r="D11" s="110">
        <f>D12+D17</f>
        <v>1321.32</v>
      </c>
      <c r="E11" s="111">
        <f>E12+E17</f>
        <v>0</v>
      </c>
    </row>
    <row r="12" spans="1:7" ht="24.75" customHeight="1">
      <c r="A12" s="109" t="s">
        <v>190</v>
      </c>
      <c r="B12" s="113" t="s">
        <v>170</v>
      </c>
      <c r="C12" s="110">
        <f>SUM(C13:C16)</f>
        <v>1316.46</v>
      </c>
      <c r="D12" s="110">
        <f>SUM(D13:D16)</f>
        <v>1316.46</v>
      </c>
      <c r="E12" s="111">
        <f>SUM(E13:E16)</f>
        <v>0</v>
      </c>
    </row>
    <row r="13" spans="1:7" ht="24.75" customHeight="1">
      <c r="A13" s="106" t="s">
        <v>191</v>
      </c>
      <c r="B13" s="112" t="s">
        <v>171</v>
      </c>
      <c r="C13" s="107">
        <v>42.14</v>
      </c>
      <c r="D13" s="107">
        <v>42.14</v>
      </c>
      <c r="E13" s="108">
        <v>0</v>
      </c>
    </row>
    <row r="14" spans="1:7" ht="24.75" customHeight="1">
      <c r="A14" s="106" t="s">
        <v>192</v>
      </c>
      <c r="B14" s="112" t="s">
        <v>172</v>
      </c>
      <c r="C14" s="107">
        <v>389.15</v>
      </c>
      <c r="D14" s="107">
        <v>389.15</v>
      </c>
      <c r="E14" s="108">
        <v>0</v>
      </c>
    </row>
    <row r="15" spans="1:7" ht="24.75" customHeight="1">
      <c r="A15" s="106" t="s">
        <v>193</v>
      </c>
      <c r="B15" s="112" t="s">
        <v>173</v>
      </c>
      <c r="C15" s="107">
        <v>194.57</v>
      </c>
      <c r="D15" s="107">
        <v>194.57</v>
      </c>
      <c r="E15" s="108">
        <v>0</v>
      </c>
    </row>
    <row r="16" spans="1:7" ht="24.75" customHeight="1">
      <c r="A16" s="106" t="s">
        <v>194</v>
      </c>
      <c r="B16" s="112" t="s">
        <v>174</v>
      </c>
      <c r="C16" s="107">
        <v>690.6</v>
      </c>
      <c r="D16" s="107">
        <v>690.6</v>
      </c>
      <c r="E16" s="108">
        <v>0</v>
      </c>
    </row>
    <row r="17" spans="1:5" ht="24.75" customHeight="1">
      <c r="A17" s="109" t="s">
        <v>195</v>
      </c>
      <c r="B17" s="113" t="s">
        <v>175</v>
      </c>
      <c r="C17" s="110">
        <f>C18</f>
        <v>4.8600000000000003</v>
      </c>
      <c r="D17" s="110">
        <f>D18</f>
        <v>4.8600000000000003</v>
      </c>
      <c r="E17" s="111">
        <f>E18</f>
        <v>0</v>
      </c>
    </row>
    <row r="18" spans="1:5" ht="24.75" customHeight="1">
      <c r="A18" s="106" t="s">
        <v>196</v>
      </c>
      <c r="B18" s="112" t="s">
        <v>176</v>
      </c>
      <c r="C18" s="107">
        <v>4.8600000000000003</v>
      </c>
      <c r="D18" s="107">
        <v>4.8600000000000003</v>
      </c>
      <c r="E18" s="108">
        <v>0</v>
      </c>
    </row>
    <row r="19" spans="1:5" ht="24.75" customHeight="1">
      <c r="A19" s="109" t="s">
        <v>197</v>
      </c>
      <c r="B19" s="113" t="s">
        <v>177</v>
      </c>
      <c r="C19" s="110">
        <f>C20</f>
        <v>305.39999999999998</v>
      </c>
      <c r="D19" s="110">
        <f>D20</f>
        <v>305.39999999999998</v>
      </c>
      <c r="E19" s="111">
        <f>E20</f>
        <v>0</v>
      </c>
    </row>
    <row r="20" spans="1:5" ht="24.75" customHeight="1">
      <c r="A20" s="109" t="s">
        <v>198</v>
      </c>
      <c r="B20" s="113" t="s">
        <v>178</v>
      </c>
      <c r="C20" s="110">
        <f>SUM(C21:C22)</f>
        <v>305.39999999999998</v>
      </c>
      <c r="D20" s="110">
        <f>SUM(D21:D22)</f>
        <v>305.39999999999998</v>
      </c>
      <c r="E20" s="111">
        <f>SUM(E21:E22)</f>
        <v>0</v>
      </c>
    </row>
    <row r="21" spans="1:5" ht="24.75" customHeight="1">
      <c r="A21" s="106" t="s">
        <v>199</v>
      </c>
      <c r="B21" s="112" t="s">
        <v>179</v>
      </c>
      <c r="C21" s="107">
        <v>195.95</v>
      </c>
      <c r="D21" s="107">
        <v>195.95</v>
      </c>
      <c r="E21" s="108">
        <v>0</v>
      </c>
    </row>
    <row r="22" spans="1:5" ht="24.75" customHeight="1">
      <c r="A22" s="106" t="s">
        <v>200</v>
      </c>
      <c r="B22" s="112" t="s">
        <v>180</v>
      </c>
      <c r="C22" s="107">
        <v>109.45</v>
      </c>
      <c r="D22" s="107">
        <v>109.45</v>
      </c>
      <c r="E22" s="108">
        <v>0</v>
      </c>
    </row>
    <row r="23" spans="1:5" ht="24.75" customHeight="1">
      <c r="A23" s="109" t="s">
        <v>201</v>
      </c>
      <c r="B23" s="113" t="s">
        <v>181</v>
      </c>
      <c r="C23" s="110">
        <f t="shared" ref="C23:E24" si="1">C24</f>
        <v>283.36</v>
      </c>
      <c r="D23" s="110">
        <f t="shared" si="1"/>
        <v>283.36</v>
      </c>
      <c r="E23" s="111">
        <f t="shared" si="1"/>
        <v>0</v>
      </c>
    </row>
    <row r="24" spans="1:5" ht="24.75" customHeight="1">
      <c r="A24" s="109" t="s">
        <v>202</v>
      </c>
      <c r="B24" s="113" t="s">
        <v>182</v>
      </c>
      <c r="C24" s="110">
        <f t="shared" si="1"/>
        <v>283.36</v>
      </c>
      <c r="D24" s="110">
        <f t="shared" si="1"/>
        <v>283.36</v>
      </c>
      <c r="E24" s="111">
        <f t="shared" si="1"/>
        <v>0</v>
      </c>
    </row>
    <row r="25" spans="1:5" ht="24.75" customHeight="1">
      <c r="A25" s="106" t="s">
        <v>203</v>
      </c>
      <c r="B25" s="112" t="s">
        <v>183</v>
      </c>
      <c r="C25" s="107">
        <v>283.36</v>
      </c>
      <c r="D25" s="107">
        <v>283.36</v>
      </c>
      <c r="E25" s="108">
        <v>0</v>
      </c>
    </row>
  </sheetData>
  <sheetProtection formatCells="0" formatColumns="0" formatRows="0"/>
  <mergeCells count="3">
    <mergeCell ref="A2:E2"/>
    <mergeCell ref="A4:B4"/>
    <mergeCell ref="C4:E4"/>
  </mergeCells>
  <phoneticPr fontId="11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24</vt:i4>
      </vt:variant>
    </vt:vector>
  </HeadingPairs>
  <TitlesOfParts>
    <vt:vector size="38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'2-1'!Print_Area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2019-10-05T07:22:47Z</cp:lastPrinted>
  <dcterms:created xsi:type="dcterms:W3CDTF">2018-01-17T04:55:04Z</dcterms:created>
  <dcterms:modified xsi:type="dcterms:W3CDTF">2021-03-01T02:56:08Z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329498</vt:i4>
  </property>
</Properties>
</file>